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13_ncr:1_{2B5FC9A6-B2E6-4431-AE31-E78FDE36737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IR Ordinario + Ing. Ocasional" sheetId="2" r:id="rId1"/>
  </sheets>
  <definedNames>
    <definedName name="IngresoOcasional" workbookParameter="1">'IR Ordinario + Ing. Ocasional'!$C$10</definedName>
    <definedName name="Salario" workbookParameter="1">'IR Ordinario + Ing. Ocasional'!$C$4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" l="1"/>
  <c r="C7" i="2" s="1"/>
  <c r="C8" i="2" s="1"/>
  <c r="C19" i="2" s="1"/>
  <c r="C11" i="2" l="1"/>
  <c r="C13" i="2" s="1"/>
  <c r="C15" i="2"/>
  <c r="C17" i="2" l="1"/>
  <c r="C21" i="2" s="1"/>
</calcChain>
</file>

<file path=xl/sharedStrings.xml><?xml version="1.0" encoding="utf-8"?>
<sst xmlns="http://schemas.openxmlformats.org/spreadsheetml/2006/main" count="23" uniqueCount="23">
  <si>
    <t>Desde</t>
  </si>
  <si>
    <t>Hasta</t>
  </si>
  <si>
    <t>Impuesto</t>
  </si>
  <si>
    <t>Base</t>
  </si>
  <si>
    <t>Porcentaje</t>
  </si>
  <si>
    <t>Aplicable</t>
  </si>
  <si>
    <t xml:space="preserve">Sobre </t>
  </si>
  <si>
    <t>Exceso</t>
  </si>
  <si>
    <t>Rango salarial</t>
  </si>
  <si>
    <t>mas</t>
  </si>
  <si>
    <t>IR Mensual</t>
  </si>
  <si>
    <t>Salario:</t>
  </si>
  <si>
    <t>Inss:</t>
  </si>
  <si>
    <t>Salario Neto:</t>
  </si>
  <si>
    <t>SERVICIOS CONTABLES INTEGRADOS, S.A.</t>
  </si>
  <si>
    <t>Expectativa Anual:</t>
  </si>
  <si>
    <t>IR Anual con Ingreso Ocacional</t>
  </si>
  <si>
    <t>IR Anual Salario Ordinario</t>
  </si>
  <si>
    <t>IR Total a Retener</t>
  </si>
  <si>
    <t>IR Pago Ocasional</t>
  </si>
  <si>
    <t>Ingreso Ocasional</t>
  </si>
  <si>
    <t>Expectativa Anual + Ingreso Ocasional</t>
  </si>
  <si>
    <t>TABLA PARA CALCULO DE IR SALARIAL ORDINARIO MAS INGRESO OCASIONAL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</si>
</sst>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 applyProtection="1">
      <protection locked="0"/>
    </xf>
    <xf numFmtId="43" fontId="0" fillId="2" borderId="0" xfId="1" applyFont="1" applyFill="1" applyProtection="1">
      <protection locked="0"/>
    </xf>
    <xf numFmtId="0" fontId="3" fillId="2" borderId="0" xfId="0" applyFont="1" applyFill="1" applyProtection="1">
      <protection locked="0"/>
    </xf>
    <xf numFmtId="9" fontId="0" fillId="2" borderId="0" xfId="2" applyFont="1" applyFill="1" applyAlignment="1" applyProtection="1">
      <alignment horizontal="center"/>
      <protection locked="0"/>
    </xf>
    <xf numFmtId="0" fontId="0" fillId="2" borderId="0" xfId="0" applyFill="1" applyProtection="1">
      <protection hidden="1"/>
    </xf>
    <xf numFmtId="43" fontId="0" fillId="2" borderId="0" xfId="1" applyFont="1" applyFill="1" applyProtection="1">
      <protection hidden="1"/>
    </xf>
    <xf numFmtId="0" fontId="3" fillId="2" borderId="0" xfId="0" applyFont="1" applyFill="1" applyProtection="1">
      <protection hidden="1"/>
    </xf>
    <xf numFmtId="9" fontId="0" fillId="2" borderId="0" xfId="2" applyFont="1" applyFill="1" applyAlignment="1" applyProtection="1">
      <alignment horizontal="center"/>
      <protection hidden="1"/>
    </xf>
    <xf numFmtId="43" fontId="3" fillId="2" borderId="9" xfId="1" applyFont="1" applyFill="1" applyBorder="1" applyProtection="1">
      <protection hidden="1"/>
    </xf>
    <xf numFmtId="43" fontId="2" fillId="3" borderId="5" xfId="1" applyFont="1" applyFill="1" applyBorder="1" applyAlignment="1" applyProtection="1">
      <alignment horizontal="center"/>
      <protection hidden="1"/>
    </xf>
    <xf numFmtId="9" fontId="2" fillId="3" borderId="5" xfId="2" applyFont="1" applyFill="1" applyBorder="1" applyAlignment="1" applyProtection="1">
      <alignment horizontal="center"/>
      <protection hidden="1"/>
    </xf>
    <xf numFmtId="43" fontId="2" fillId="3" borderId="2" xfId="1" applyFont="1" applyFill="1" applyBorder="1" applyProtection="1">
      <protection hidden="1"/>
    </xf>
    <xf numFmtId="43" fontId="2" fillId="3" borderId="8" xfId="1" applyFont="1" applyFill="1" applyBorder="1" applyProtection="1">
      <protection hidden="1"/>
    </xf>
    <xf numFmtId="43" fontId="2" fillId="3" borderId="6" xfId="1" applyFont="1" applyFill="1" applyBorder="1" applyAlignment="1" applyProtection="1">
      <alignment horizontal="center"/>
      <protection hidden="1"/>
    </xf>
    <xf numFmtId="9" fontId="2" fillId="3" borderId="6" xfId="2" applyFont="1" applyFill="1" applyBorder="1" applyAlignment="1" applyProtection="1">
      <alignment horizontal="center"/>
      <protection hidden="1"/>
    </xf>
    <xf numFmtId="43" fontId="0" fillId="2" borderId="3" xfId="1" applyFont="1" applyFill="1" applyBorder="1" applyProtection="1">
      <protection hidden="1"/>
    </xf>
    <xf numFmtId="9" fontId="0" fillId="2" borderId="3" xfId="2" applyFont="1" applyFill="1" applyBorder="1" applyAlignment="1" applyProtection="1">
      <alignment horizontal="center"/>
      <protection hidden="1"/>
    </xf>
    <xf numFmtId="43" fontId="0" fillId="2" borderId="1" xfId="1" applyFont="1" applyFill="1" applyBorder="1" applyProtection="1">
      <protection hidden="1"/>
    </xf>
    <xf numFmtId="9" fontId="0" fillId="2" borderId="1" xfId="2" applyFont="1" applyFill="1" applyBorder="1" applyAlignment="1" applyProtection="1">
      <alignment horizontal="center"/>
      <protection hidden="1"/>
    </xf>
    <xf numFmtId="43" fontId="3" fillId="2" borderId="0" xfId="1" applyFont="1" applyFill="1" applyBorder="1" applyProtection="1">
      <protection hidden="1"/>
    </xf>
    <xf numFmtId="43" fontId="1" fillId="2" borderId="9" xfId="1" applyFont="1" applyFill="1" applyBorder="1" applyProtection="1">
      <protection hidden="1"/>
    </xf>
    <xf numFmtId="43" fontId="0" fillId="2" borderId="0" xfId="1" applyFont="1" applyFill="1" applyAlignment="1" applyProtection="1">
      <alignment horizontal="center"/>
      <protection hidden="1"/>
    </xf>
    <xf numFmtId="43" fontId="1" fillId="2" borderId="0" xfId="1" applyFont="1" applyFill="1" applyBorder="1" applyProtection="1">
      <protection hidden="1"/>
    </xf>
    <xf numFmtId="43" fontId="1" fillId="2" borderId="0" xfId="1" applyFont="1" applyFill="1" applyProtection="1">
      <protection hidden="1"/>
    </xf>
    <xf numFmtId="43" fontId="3" fillId="4" borderId="9" xfId="1" applyFont="1" applyFill="1" applyBorder="1" applyProtection="1">
      <protection locked="0"/>
    </xf>
    <xf numFmtId="0" fontId="0" fillId="2" borderId="0" xfId="0" applyFill="1" applyBorder="1" applyProtection="1">
      <protection hidden="1"/>
    </xf>
    <xf numFmtId="43" fontId="3" fillId="2" borderId="0" xfId="1" applyFont="1" applyFill="1" applyBorder="1" applyProtection="1">
      <protection locked="0"/>
    </xf>
    <xf numFmtId="43" fontId="3" fillId="2" borderId="0" xfId="1" applyFont="1" applyFill="1" applyAlignment="1" applyProtection="1">
      <alignment horizontal="center"/>
      <protection hidden="1"/>
    </xf>
    <xf numFmtId="43" fontId="2" fillId="3" borderId="4" xfId="1" applyFont="1" applyFill="1" applyBorder="1" applyAlignment="1" applyProtection="1">
      <alignment horizontal="center"/>
      <protection hidden="1"/>
    </xf>
    <xf numFmtId="43" fontId="2" fillId="3" borderId="7" xfId="1" applyFont="1" applyFill="1" applyBorder="1" applyAlignment="1" applyProtection="1">
      <alignment horizontal="center"/>
      <protection hidden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E6B27-F64F-4B2E-BA07-60AF4ED1BCE5}">
  <dimension ref="A1:L29"/>
  <sheetViews>
    <sheetView tabSelected="1" zoomScale="145" zoomScaleNormal="145" workbookViewId="0">
      <selection activeCell="C4" sqref="C4"/>
    </sheetView>
  </sheetViews>
  <sheetFormatPr baseColWidth="10" defaultColWidth="0" defaultRowHeight="15" zeroHeight="1" x14ac:dyDescent="0.25"/>
  <cols>
    <col min="1" max="1" width="20.140625" style="2" customWidth="1"/>
    <col min="2" max="2" width="21" style="2" customWidth="1"/>
    <col min="3" max="3" width="15.5703125" style="2" bestFit="1" customWidth="1"/>
    <col min="4" max="4" width="11.42578125" style="4" customWidth="1"/>
    <col min="5" max="5" width="12.140625" style="2" bestFit="1" customWidth="1"/>
    <col min="6" max="9" width="11.42578125" style="1" hidden="1" customWidth="1"/>
    <col min="10" max="12" width="0" style="1" hidden="1" customWidth="1"/>
    <col min="13" max="16384" width="11.42578125" style="1" hidden="1"/>
  </cols>
  <sheetData>
    <row r="1" spans="1:5" s="5" customFormat="1" x14ac:dyDescent="0.25">
      <c r="A1" s="28" t="s">
        <v>14</v>
      </c>
      <c r="B1" s="28"/>
      <c r="C1" s="28"/>
      <c r="D1" s="28"/>
      <c r="E1" s="28"/>
    </row>
    <row r="2" spans="1:5" s="5" customFormat="1" x14ac:dyDescent="0.25">
      <c r="A2" s="28" t="s">
        <v>22</v>
      </c>
      <c r="B2" s="28"/>
      <c r="C2" s="28"/>
      <c r="D2" s="28"/>
      <c r="E2" s="28"/>
    </row>
    <row r="3" spans="1:5" s="5" customFormat="1" x14ac:dyDescent="0.25">
      <c r="A3" s="6"/>
      <c r="B3" s="6"/>
      <c r="C3" s="6"/>
      <c r="D3" s="8"/>
      <c r="E3" s="6"/>
    </row>
    <row r="4" spans="1:5" ht="15.75" thickBot="1" x14ac:dyDescent="0.3">
      <c r="A4" s="7" t="s">
        <v>11</v>
      </c>
      <c r="B4" s="1"/>
      <c r="C4" s="25">
        <v>12000</v>
      </c>
    </row>
    <row r="5" spans="1:5" ht="15.75" thickTop="1" x14ac:dyDescent="0.25">
      <c r="A5" s="7"/>
      <c r="B5" s="1"/>
      <c r="C5" s="27"/>
    </row>
    <row r="6" spans="1:5" s="5" customFormat="1" ht="15.75" thickBot="1" x14ac:dyDescent="0.3">
      <c r="A6" s="7" t="s">
        <v>12</v>
      </c>
      <c r="C6" s="21">
        <f>+C4*0.07</f>
        <v>840.00000000000011</v>
      </c>
      <c r="D6" s="8"/>
      <c r="E6" s="6"/>
    </row>
    <row r="7" spans="1:5" s="5" customFormat="1" hidden="1" x14ac:dyDescent="0.25">
      <c r="A7" s="7" t="s">
        <v>13</v>
      </c>
      <c r="C7" s="6">
        <f>+C4-C6</f>
        <v>11160</v>
      </c>
      <c r="D7" s="8"/>
      <c r="E7" s="6"/>
    </row>
    <row r="8" spans="1:5" s="5" customFormat="1" hidden="1" x14ac:dyDescent="0.25">
      <c r="A8" s="7" t="s">
        <v>15</v>
      </c>
      <c r="C8" s="23">
        <f>+C7*12</f>
        <v>133920</v>
      </c>
      <c r="D8" s="8"/>
      <c r="E8" s="6"/>
    </row>
    <row r="9" spans="1:5" s="5" customFormat="1" ht="15.75" thickTop="1" x14ac:dyDescent="0.25">
      <c r="A9" s="7"/>
      <c r="C9" s="23"/>
      <c r="D9" s="8"/>
      <c r="E9" s="6"/>
    </row>
    <row r="10" spans="1:5" ht="13.5" customHeight="1" thickBot="1" x14ac:dyDescent="0.3">
      <c r="A10" s="3" t="s">
        <v>20</v>
      </c>
      <c r="B10" s="1"/>
      <c r="C10" s="25">
        <v>20000</v>
      </c>
    </row>
    <row r="11" spans="1:5" s="5" customFormat="1" ht="13.5" hidden="1" customHeight="1" thickTop="1" x14ac:dyDescent="0.25">
      <c r="A11" s="7" t="s">
        <v>21</v>
      </c>
      <c r="B11" s="26"/>
      <c r="C11" s="6">
        <f>+C8+C10</f>
        <v>153920</v>
      </c>
      <c r="D11" s="8"/>
      <c r="E11" s="6"/>
    </row>
    <row r="12" spans="1:5" s="5" customFormat="1" ht="13.5" hidden="1" customHeight="1" x14ac:dyDescent="0.25">
      <c r="A12" s="7"/>
      <c r="C12" s="6"/>
      <c r="D12" s="8"/>
      <c r="E12" s="6"/>
    </row>
    <row r="13" spans="1:5" s="5" customFormat="1" ht="13.5" hidden="1" customHeight="1" thickBot="1" x14ac:dyDescent="0.3">
      <c r="A13" s="7" t="s">
        <v>16</v>
      </c>
      <c r="C13" s="21">
        <f>IF(AND($C$11&gt;=$A$26,$C$11&lt;=$B$26),(($C$11-$E$26)*D26),IF(AND($C$11&gt;=$A$27,C8&lt;=$B$27),(((($C$11-$E$27)*$D$27))+$C$27),IF(AND($C$11&gt;=$A$28,C8&lt;=$B$28),(((($C$11-$E$28)*$D$28)+$C$28)),IF($C$11&gt;$A$29,(((($C$11-$E$29)*$D$29)+$C$29)),$C$11*0))))</f>
        <v>8088</v>
      </c>
      <c r="D13" s="22"/>
      <c r="E13" s="6"/>
    </row>
    <row r="14" spans="1:5" s="5" customFormat="1" ht="13.5" hidden="1" customHeight="1" thickTop="1" x14ac:dyDescent="0.25">
      <c r="A14" s="7"/>
      <c r="C14" s="23"/>
      <c r="D14" s="22"/>
      <c r="E14" s="6"/>
    </row>
    <row r="15" spans="1:5" s="5" customFormat="1" ht="13.5" hidden="1" customHeight="1" thickBot="1" x14ac:dyDescent="0.3">
      <c r="A15" s="7" t="s">
        <v>17</v>
      </c>
      <c r="C15" s="21">
        <f>IF(AND($C$8&gt;=$A$26,$C$8&lt;=$B$26),(($C$8-$E$26)*D26),IF(AND($C$8&gt;=$A$27,C8&lt;=$B$27),(((($C$8-$E$27)*$D$27))+$C$27),IF(AND($C$8&gt;=$A$28,C8&lt;=$B$28),(((($C$8-$E$28)*$D$28)+$C$28)),IF($C$8&gt;$A$29,(((($C$8-$E$29)*$D$29)+$C$29)),$C$8*0))))</f>
        <v>5088</v>
      </c>
      <c r="D15" s="22"/>
      <c r="E15" s="6"/>
    </row>
    <row r="16" spans="1:5" s="5" customFormat="1" ht="13.5" customHeight="1" thickTop="1" x14ac:dyDescent="0.25">
      <c r="A16" s="7"/>
      <c r="C16" s="23"/>
      <c r="D16" s="22"/>
      <c r="E16" s="6"/>
    </row>
    <row r="17" spans="1:5" s="5" customFormat="1" ht="13.5" customHeight="1" thickBot="1" x14ac:dyDescent="0.3">
      <c r="A17" s="7" t="s">
        <v>19</v>
      </c>
      <c r="C17" s="21">
        <f>+C13-C15</f>
        <v>3000</v>
      </c>
      <c r="D17" s="22"/>
      <c r="E17" s="6"/>
    </row>
    <row r="18" spans="1:5" s="5" customFormat="1" ht="13.5" customHeight="1" thickTop="1" x14ac:dyDescent="0.25">
      <c r="A18" s="7"/>
      <c r="C18" s="24"/>
      <c r="D18" s="8"/>
      <c r="E18" s="6"/>
    </row>
    <row r="19" spans="1:5" s="5" customFormat="1" ht="15.75" thickBot="1" x14ac:dyDescent="0.3">
      <c r="A19" s="7" t="s">
        <v>10</v>
      </c>
      <c r="C19" s="21">
        <f>IF(AND($C$8&gt;=$A$26,$C$8&lt;=$B$26),(($C$8-$E$26)*D26/12),IF(AND($C$8&gt;=$A$27,C8&lt;=$B$27),(((($C$8-$E$27)*$D$27)+$C$27)/12),IF(AND($C$8&gt;=$A$28,C8&lt;=$B$28),(((($C$8-$E$28)*$D$28)+$C$28)/12),IF($C$8&gt;$A$29,(((($C$8-$E$29)*$D$29)+$C$29)/12),$C$8*0))))</f>
        <v>424</v>
      </c>
      <c r="D19" s="22"/>
      <c r="E19" s="6"/>
    </row>
    <row r="20" spans="1:5" s="5" customFormat="1" ht="15.75" thickTop="1" x14ac:dyDescent="0.25">
      <c r="A20" s="7"/>
      <c r="C20" s="20"/>
      <c r="D20" s="8"/>
      <c r="E20" s="6"/>
    </row>
    <row r="21" spans="1:5" s="5" customFormat="1" ht="15.75" thickBot="1" x14ac:dyDescent="0.3">
      <c r="A21" s="7" t="s">
        <v>18</v>
      </c>
      <c r="C21" s="9">
        <f>+C17+C19</f>
        <v>3424</v>
      </c>
      <c r="D21" s="8"/>
      <c r="E21" s="6"/>
    </row>
    <row r="22" spans="1:5" s="5" customFormat="1" ht="16.5" thickTop="1" thickBot="1" x14ac:dyDescent="0.3">
      <c r="A22" s="6"/>
      <c r="B22" s="6"/>
      <c r="C22" s="6"/>
      <c r="D22" s="8"/>
      <c r="E22" s="6"/>
    </row>
    <row r="23" spans="1:5" s="5" customFormat="1" ht="15.75" thickBot="1" x14ac:dyDescent="0.3">
      <c r="A23" s="29" t="s">
        <v>8</v>
      </c>
      <c r="B23" s="30"/>
      <c r="C23" s="10" t="s">
        <v>2</v>
      </c>
      <c r="D23" s="11" t="s">
        <v>4</v>
      </c>
      <c r="E23" s="10" t="s">
        <v>6</v>
      </c>
    </row>
    <row r="24" spans="1:5" s="5" customFormat="1" ht="15.75" thickBot="1" x14ac:dyDescent="0.3">
      <c r="A24" s="12" t="s">
        <v>0</v>
      </c>
      <c r="B24" s="13" t="s">
        <v>1</v>
      </c>
      <c r="C24" s="14" t="s">
        <v>3</v>
      </c>
      <c r="D24" s="15" t="s">
        <v>5</v>
      </c>
      <c r="E24" s="14" t="s">
        <v>7</v>
      </c>
    </row>
    <row r="25" spans="1:5" s="5" customFormat="1" x14ac:dyDescent="0.25">
      <c r="A25" s="16">
        <v>0.01</v>
      </c>
      <c r="B25" s="16">
        <v>100000</v>
      </c>
      <c r="C25" s="16">
        <v>0</v>
      </c>
      <c r="D25" s="17">
        <v>0</v>
      </c>
      <c r="E25" s="16">
        <v>0</v>
      </c>
    </row>
    <row r="26" spans="1:5" s="5" customFormat="1" x14ac:dyDescent="0.25">
      <c r="A26" s="18">
        <v>100000.01</v>
      </c>
      <c r="B26" s="18">
        <v>200000</v>
      </c>
      <c r="C26" s="18">
        <v>0</v>
      </c>
      <c r="D26" s="19">
        <v>0.15</v>
      </c>
      <c r="E26" s="18">
        <v>100000</v>
      </c>
    </row>
    <row r="27" spans="1:5" s="5" customFormat="1" x14ac:dyDescent="0.25">
      <c r="A27" s="18">
        <v>200000.01</v>
      </c>
      <c r="B27" s="18">
        <v>350000</v>
      </c>
      <c r="C27" s="18">
        <v>15000</v>
      </c>
      <c r="D27" s="19">
        <v>0.2</v>
      </c>
      <c r="E27" s="18">
        <v>200000</v>
      </c>
    </row>
    <row r="28" spans="1:5" s="5" customFormat="1" x14ac:dyDescent="0.25">
      <c r="A28" s="18">
        <v>350000.01</v>
      </c>
      <c r="B28" s="18">
        <v>500000</v>
      </c>
      <c r="C28" s="18">
        <v>45000</v>
      </c>
      <c r="D28" s="19">
        <v>0.25</v>
      </c>
      <c r="E28" s="18">
        <v>350000</v>
      </c>
    </row>
    <row r="29" spans="1:5" s="5" customFormat="1" x14ac:dyDescent="0.25">
      <c r="A29" s="18">
        <v>500000.01</v>
      </c>
      <c r="B29" s="18" t="s">
        <v>9</v>
      </c>
      <c r="C29" s="18">
        <v>82500</v>
      </c>
      <c r="D29" s="19">
        <v>0.3</v>
      </c>
      <c r="E29" s="18">
        <v>500000</v>
      </c>
    </row>
  </sheetData>
  <sheetProtection algorithmName="SHA-512" hashValue="hF52lJj8vQW918n9yjE5vSYs0UzSADDMpkoCTqAmraIN7y90g86rlHZfoZSf3EoKhazPNLW/bBtoVtx5gyH2sA==" saltValue="jz9ZUjneMbpWMMLBIo06pg==" spinCount="100000" sheet="1" objects="1" scenarios="1"/>
  <mergeCells count="3">
    <mergeCell ref="A1:E1"/>
    <mergeCell ref="A2:E2"/>
    <mergeCell ref="A23:B2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IR Ordinario + Ing. Ocasional</vt:lpstr>
      <vt:lpstr>IngresoOcasional</vt:lpstr>
      <vt:lpstr>Salario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Godoy</dc:creator>
  <cp:lastModifiedBy>Luis Godoy</cp:lastModifiedBy>
  <dcterms:created xsi:type="dcterms:W3CDTF">2020-06-29T00:43:53Z</dcterms:created>
  <dcterms:modified xsi:type="dcterms:W3CDTF">2020-07-04T16:17:57Z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P_IngresoOcasional">
    <vt:lpwstr/>
  </property>
  <property fmtid="{D5CDD505-2E9C-101B-9397-08002B2CF9AE}" pid="3" name="PROP_Salario">
    <vt:lpwstr/>
  </property>
</Properties>
</file>