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0e5214334f821e/"/>
    </mc:Choice>
  </mc:AlternateContent>
  <xr:revisionPtr revIDLastSave="59" documentId="8_{CFA771BE-9678-4234-9C8F-3C578FAF4ECE}" xr6:coauthVersionLast="47" xr6:coauthVersionMax="47" xr10:uidLastSave="{DE295645-A9DC-4109-B0F8-56504F08811C}"/>
  <bookViews>
    <workbookView xWindow="-120" yWindow="-120" windowWidth="29040" windowHeight="15840" activeTab="3" xr2:uid="{8BF327D8-D2A2-4EC6-AC93-E293EBDEE96A}"/>
  </bookViews>
  <sheets>
    <sheet name="Conciliación Marzo" sheetId="1" r:id="rId1"/>
    <sheet name="Auxiliar contable Abril" sheetId="2" r:id="rId2"/>
    <sheet name="Hoja6" sheetId="18" r:id="rId3"/>
    <sheet name="Analisis dif" sheetId="17" r:id="rId4"/>
    <sheet name="Estdo de cuenta Abril" sheetId="3" r:id="rId5"/>
    <sheet name="TABLA 1" sheetId="12" state="hidden" r:id="rId6"/>
    <sheet name="Paso #1." sheetId="10" state="hidden" r:id="rId7"/>
    <sheet name="Conciliacion Abril" sheetId="7" r:id="rId8"/>
  </sheets>
  <definedNames>
    <definedName name="_xlnm._FilterDatabase" localSheetId="1" hidden="1">'Auxiliar contable Abril'!$A$5:$I$48</definedName>
    <definedName name="_xlnm._FilterDatabase" localSheetId="4" hidden="1">'Estdo de cuenta Abril'!$A$3:$D$46</definedName>
  </definedNames>
  <calcPr calcId="191029"/>
  <pivotCaches>
    <pivotCache cacheId="0" r:id="rId9"/>
    <pivotCache cacheId="2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2" l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7" i="2"/>
  <c r="F7" i="7" l="1"/>
  <c r="F13" i="7" s="1"/>
  <c r="E5" i="3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F17" i="7" l="1"/>
  <c r="F19" i="7" s="1"/>
  <c r="B3" i="2"/>
  <c r="B4" i="2"/>
  <c r="I7" i="2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F8" i="1" l="1"/>
  <c r="F14" i="1" s="1"/>
  <c r="F16" i="1" l="1"/>
  <c r="F18" i="1" s="1"/>
  <c r="F20" i="1" s="1"/>
</calcChain>
</file>

<file path=xl/sharedStrings.xml><?xml version="1.0" encoding="utf-8"?>
<sst xmlns="http://schemas.openxmlformats.org/spreadsheetml/2006/main" count="731" uniqueCount="85">
  <si>
    <t xml:space="preserve">Saldo Final del Estado de Cuenta </t>
  </si>
  <si>
    <t>Remesas en Transito</t>
  </si>
  <si>
    <t>Deposito Cliente Y</t>
  </si>
  <si>
    <t>Deposito Cliente X</t>
  </si>
  <si>
    <t>Deposito Cliente Z</t>
  </si>
  <si>
    <t>(+)</t>
  </si>
  <si>
    <t xml:space="preserve">Saldo Final de Contabilidad </t>
  </si>
  <si>
    <t>Saldo de Banco conciliado</t>
  </si>
  <si>
    <t>Saldo de contabilidad conciliado</t>
  </si>
  <si>
    <t>Diferencias</t>
  </si>
  <si>
    <t>(=)</t>
  </si>
  <si>
    <t>Fecha registro</t>
  </si>
  <si>
    <t>Tipo documento</t>
  </si>
  <si>
    <t>Nº documento</t>
  </si>
  <si>
    <t>Nº cuenta</t>
  </si>
  <si>
    <t>Nombre cuenta</t>
  </si>
  <si>
    <t>Descripción</t>
  </si>
  <si>
    <t>Importe debe</t>
  </si>
  <si>
    <t>Importe haber</t>
  </si>
  <si>
    <t>Saldo</t>
  </si>
  <si>
    <t>Banco X</t>
  </si>
  <si>
    <t>Numero de Cuenta</t>
  </si>
  <si>
    <t>Nombre de la Cuenta</t>
  </si>
  <si>
    <t>Remesa</t>
  </si>
  <si>
    <t>Tranferencia</t>
  </si>
  <si>
    <t>Cheque</t>
  </si>
  <si>
    <t>Pago Proveedor  A</t>
  </si>
  <si>
    <t xml:space="preserve">Remesa </t>
  </si>
  <si>
    <t>Pago de Planilla 1° quincena</t>
  </si>
  <si>
    <t>Pago de Planilla 2° quincena</t>
  </si>
  <si>
    <t>Pago de Agua de Abril</t>
  </si>
  <si>
    <t>Pago de Luz de Abril</t>
  </si>
  <si>
    <t>Pago de Internet</t>
  </si>
  <si>
    <t>Pago de Alquiler de Abril</t>
  </si>
  <si>
    <t>Pago de Proveedor A</t>
  </si>
  <si>
    <t>Fecha</t>
  </si>
  <si>
    <t>Transaccion</t>
  </si>
  <si>
    <t>Referencia</t>
  </si>
  <si>
    <t>Monto</t>
  </si>
  <si>
    <t>REMESA DE CUENTA CORRIENTE</t>
  </si>
  <si>
    <t>TRANSFERENCIA</t>
  </si>
  <si>
    <t>NUMERO DE CUENTA BANCARIA : 7005003001</t>
  </si>
  <si>
    <t>CHEQUE PARA PAGO DE PLANILLA</t>
  </si>
  <si>
    <t>CHEQUE PARA PAGO DE PROVEEDOR</t>
  </si>
  <si>
    <t>BANCO X CUENTA CORRIENTE 7005003001</t>
  </si>
  <si>
    <t>Tipo</t>
  </si>
  <si>
    <t>Descripcion</t>
  </si>
  <si>
    <t>CONTABILIDAD</t>
  </si>
  <si>
    <t>BANCO</t>
  </si>
  <si>
    <t>Total general</t>
  </si>
  <si>
    <t>Etiquetas de fila</t>
  </si>
  <si>
    <t>Numero Documento</t>
  </si>
  <si>
    <t>Suma de Monto</t>
  </si>
  <si>
    <t>Etiquetas de columna</t>
  </si>
  <si>
    <t>05-abr</t>
  </si>
  <si>
    <t>12-abr</t>
  </si>
  <si>
    <t>15-abr</t>
  </si>
  <si>
    <t>21-abr</t>
  </si>
  <si>
    <t>27-abr</t>
  </si>
  <si>
    <t>30-abr</t>
  </si>
  <si>
    <t>07-abr</t>
  </si>
  <si>
    <t>10-abr</t>
  </si>
  <si>
    <t>28-mar</t>
  </si>
  <si>
    <t>01-abr</t>
  </si>
  <si>
    <t>20-abr</t>
  </si>
  <si>
    <t xml:space="preserve">SIGUEME EN LAS OTRAS REDES SOCIALES </t>
  </si>
  <si>
    <t>Mi Fanpague</t>
  </si>
  <si>
    <t>https://www.facebook.com/Excel-para-el-Trabajo-112321127109591</t>
  </si>
  <si>
    <t>Twittter:</t>
  </si>
  <si>
    <t>https://twitter.com/KenenhA</t>
  </si>
  <si>
    <t>Instagram:</t>
  </si>
  <si>
    <t xml:space="preserve">https://www.instagram.com/kenenhaccountant/
</t>
  </si>
  <si>
    <t xml:space="preserve">TE GUSTA APRENDER YA QUE LLEGASTES HASTA AQUÍ </t>
  </si>
  <si>
    <t>AUXILIAR CONTABLE EMPESA X, S.A.</t>
  </si>
  <si>
    <t>ENTIDAD</t>
  </si>
  <si>
    <t>CONCEPTO</t>
  </si>
  <si>
    <t>VALOR</t>
  </si>
  <si>
    <t>EMPRESA</t>
  </si>
  <si>
    <t>Suma de VALOR</t>
  </si>
  <si>
    <t>Suma de VALOR2</t>
  </si>
  <si>
    <t>EMPRESA X, S.A.</t>
  </si>
  <si>
    <t>Perido del 01 al 31  de marzo del 2022</t>
  </si>
  <si>
    <t>FECHA</t>
  </si>
  <si>
    <t>DOCUMENTO</t>
  </si>
  <si>
    <t>Perido del 01 al 30  de abril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</si>
</sst>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6" formatCode="#,##0.00\ _$;[Red]\-#,##0.00\ _$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4">
    <xf numFmtId="0" fontId="0" fillId="0" borderId="0" xfId="0"/>
    <xf numFmtId="164" fontId="0" fillId="0" borderId="0" xfId="1" applyFont="1"/>
    <xf numFmtId="164" fontId="0" fillId="2" borderId="0" xfId="1" applyFont="1" applyFill="1"/>
    <xf numFmtId="0" fontId="0" fillId="2" borderId="0" xfId="0" applyFill="1"/>
    <xf numFmtId="0" fontId="3" fillId="2" borderId="0" xfId="0" applyFont="1" applyFill="1"/>
    <xf numFmtId="14" fontId="0" fillId="2" borderId="0" xfId="0" applyNumberFormat="1" applyFill="1"/>
    <xf numFmtId="0" fontId="4" fillId="2" borderId="0" xfId="0" applyFont="1" applyFill="1"/>
    <xf numFmtId="0" fontId="0" fillId="0" borderId="0" xfId="0" applyFill="1"/>
    <xf numFmtId="49" fontId="2" fillId="3" borderId="3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164" fontId="2" fillId="3" borderId="4" xfId="1" applyFont="1" applyFill="1" applyBorder="1" applyAlignment="1">
      <alignment horizontal="center"/>
    </xf>
    <xf numFmtId="49" fontId="6" fillId="2" borderId="0" xfId="0" applyNumberFormat="1" applyFont="1" applyFill="1" applyBorder="1"/>
    <xf numFmtId="0" fontId="8" fillId="2" borderId="0" xfId="0" applyFont="1" applyFill="1"/>
    <xf numFmtId="14" fontId="0" fillId="0" borderId="0" xfId="0" applyNumberForma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2" applyNumberFormat="1" applyFont="1"/>
    <xf numFmtId="14" fontId="0" fillId="0" borderId="0" xfId="0" applyNumberFormat="1" applyAlignment="1">
      <alignment horizontal="left" indent="1"/>
    </xf>
    <xf numFmtId="0" fontId="0" fillId="0" borderId="0" xfId="0" pivotButton="1" applyNumberFormat="1"/>
    <xf numFmtId="0" fontId="0" fillId="0" borderId="0" xfId="0" applyNumberFormat="1" applyAlignment="1">
      <alignment horizontal="left"/>
    </xf>
    <xf numFmtId="0" fontId="0" fillId="0" borderId="0" xfId="0" applyAlignment="1">
      <alignment horizontal="left" indent="2"/>
    </xf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3"/>
    <xf numFmtId="0" fontId="14" fillId="0" borderId="0" xfId="2" applyNumberFormat="1" applyFont="1"/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5" fillId="0" borderId="0" xfId="3" applyAlignment="1">
      <alignment horizontal="center" wrapText="1"/>
    </xf>
    <xf numFmtId="0" fontId="3" fillId="2" borderId="0" xfId="0" applyFont="1" applyFill="1" applyAlignment="1">
      <alignment horizontal="left"/>
    </xf>
    <xf numFmtId="164" fontId="3" fillId="2" borderId="0" xfId="1" applyFont="1" applyFill="1"/>
    <xf numFmtId="0" fontId="3" fillId="0" borderId="0" xfId="0" applyFont="1"/>
    <xf numFmtId="43" fontId="6" fillId="2" borderId="0" xfId="2" applyFont="1" applyFill="1" applyBorder="1"/>
    <xf numFmtId="43" fontId="0" fillId="2" borderId="0" xfId="2" applyFont="1" applyFill="1"/>
    <xf numFmtId="0" fontId="11" fillId="2" borderId="0" xfId="0" applyFont="1" applyFill="1"/>
    <xf numFmtId="0" fontId="10" fillId="2" borderId="0" xfId="0" applyFont="1" applyFill="1" applyAlignment="1">
      <alignment horizontal="center"/>
    </xf>
    <xf numFmtId="164" fontId="11" fillId="2" borderId="0" xfId="0" applyNumberFormat="1" applyFont="1" applyFill="1"/>
    <xf numFmtId="14" fontId="11" fillId="2" borderId="0" xfId="0" applyNumberFormat="1" applyFont="1" applyFill="1"/>
    <xf numFmtId="0" fontId="16" fillId="2" borderId="0" xfId="0" applyFont="1" applyFill="1" applyAlignment="1">
      <alignment horizontal="center"/>
    </xf>
    <xf numFmtId="0" fontId="17" fillId="4" borderId="5" xfId="0" applyFont="1" applyFill="1" applyBorder="1" applyAlignment="1">
      <alignment horizontal="center"/>
    </xf>
    <xf numFmtId="166" fontId="11" fillId="2" borderId="0" xfId="1" applyNumberFormat="1" applyFont="1" applyFill="1"/>
    <xf numFmtId="166" fontId="17" fillId="4" borderId="5" xfId="1" applyNumberFormat="1" applyFont="1" applyFill="1" applyBorder="1" applyAlignment="1">
      <alignment horizontal="center"/>
    </xf>
    <xf numFmtId="166" fontId="10" fillId="2" borderId="0" xfId="1" applyNumberFormat="1" applyFont="1" applyFill="1" applyAlignment="1">
      <alignment horizontal="center"/>
    </xf>
    <xf numFmtId="166" fontId="12" fillId="2" borderId="0" xfId="1" applyNumberFormat="1" applyFont="1" applyFill="1"/>
    <xf numFmtId="43" fontId="0" fillId="2" borderId="0" xfId="0" applyNumberFormat="1" applyFill="1"/>
    <xf numFmtId="166" fontId="0" fillId="2" borderId="0" xfId="0" applyNumberFormat="1" applyFill="1"/>
    <xf numFmtId="166" fontId="3" fillId="2" borderId="0" xfId="0" applyNumberFormat="1" applyFont="1" applyFill="1"/>
    <xf numFmtId="43" fontId="11" fillId="2" borderId="0" xfId="2" applyFont="1" applyFill="1"/>
    <xf numFmtId="43" fontId="17" fillId="4" borderId="5" xfId="2" applyFont="1" applyFill="1" applyBorder="1" applyAlignment="1">
      <alignment horizontal="center"/>
    </xf>
    <xf numFmtId="43" fontId="0" fillId="0" borderId="0" xfId="2" pivotButton="1" applyFont="1"/>
    <xf numFmtId="43" fontId="0" fillId="0" borderId="0" xfId="2" applyFont="1"/>
    <xf numFmtId="0" fontId="0" fillId="2" borderId="0" xfId="0" applyFill="1" applyAlignment="1">
      <alignment horizontal="center"/>
    </xf>
    <xf numFmtId="43" fontId="0" fillId="2" borderId="0" xfId="2" applyFont="1" applyFill="1" applyBorder="1"/>
    <xf numFmtId="43" fontId="0" fillId="2" borderId="1" xfId="2" applyFont="1" applyFill="1" applyBorder="1"/>
    <xf numFmtId="43" fontId="0" fillId="2" borderId="2" xfId="2" applyFont="1" applyFill="1" applyBorder="1"/>
    <xf numFmtId="0" fontId="2" fillId="4" borderId="5" xfId="0" applyFont="1" applyFill="1" applyBorder="1"/>
    <xf numFmtId="14" fontId="2" fillId="4" borderId="5" xfId="0" applyNumberFormat="1" applyFont="1" applyFill="1" applyBorder="1"/>
    <xf numFmtId="0" fontId="2" fillId="4" borderId="5" xfId="0" applyFont="1" applyFill="1" applyBorder="1" applyAlignment="1">
      <alignment horizontal="center"/>
    </xf>
    <xf numFmtId="166" fontId="2" fillId="4" borderId="5" xfId="2" applyNumberFormat="1" applyFont="1" applyFill="1" applyBorder="1"/>
    <xf numFmtId="166" fontId="0" fillId="2" borderId="0" xfId="2" applyNumberFormat="1" applyFont="1" applyFill="1"/>
  </cellXfs>
  <cellStyles count="4">
    <cellStyle name="Hipervínculo" xfId="3" builtinId="8"/>
    <cellStyle name="Millares" xfId="2" builtinId="3"/>
    <cellStyle name="Moneda" xfId="1" builtinId="4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nenh" refreshedDate="43944.927585185185" createdVersion="6" refreshedVersion="6" minRefreshableVersion="3" recordCount="87" xr:uid="{7D8ECCD0-1A51-443E-9BA9-9E486455FDEB}">
  <cacheSource type="worksheet">
    <worksheetSource ref="A3:E90" sheet="Paso #1."/>
  </cacheSource>
  <cacheFields count="6">
    <cacheField name="Fecha" numFmtId="14">
      <sharedItems containsSemiMixedTypes="0" containsNonDate="0" containsDate="1" containsString="0" minDate="2019-03-28T00:00:00" maxDate="2019-05-01T00:00:00" count="11">
        <d v="2019-03-28T00:00:00"/>
        <d v="2019-04-01T00:00:00"/>
        <d v="2019-04-05T00:00:00"/>
        <d v="2019-04-10T00:00:00"/>
        <d v="2019-04-15T00:00:00"/>
        <d v="2019-04-20T00:00:00"/>
        <d v="2019-04-27T00:00:00"/>
        <d v="2019-04-30T00:00:00"/>
        <d v="2019-04-07T00:00:00"/>
        <d v="2019-04-12T00:00:00"/>
        <d v="2019-04-21T00:00:00"/>
      </sharedItems>
      <fieldGroup par="5" base="0">
        <rangePr groupBy="days" startDate="2019-03-28T00:00:00" endDate="2019-05-01T00:00:00"/>
        <groupItems count="368">
          <s v="&lt;28/03/2019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1/05/2019"/>
        </groupItems>
      </fieldGroup>
    </cacheField>
    <cacheField name="Numero Documento" numFmtId="0">
      <sharedItems containsSemiMixedTypes="0" containsString="0" containsNumber="1" containsInteger="1" minValue="500" maxValue="20834" count="45">
        <n v="20710"/>
        <n v="20711"/>
        <n v="20712"/>
        <n v="20811"/>
        <n v="20812"/>
        <n v="20813"/>
        <n v="20814"/>
        <n v="20815"/>
        <n v="11711"/>
        <n v="11712"/>
        <n v="11713"/>
        <n v="500"/>
        <n v="501"/>
        <n v="20820"/>
        <n v="20821"/>
        <n v="20822"/>
        <n v="11715"/>
        <n v="11716"/>
        <n v="502"/>
        <n v="503"/>
        <n v="504"/>
        <n v="505"/>
        <n v="506"/>
        <n v="20823"/>
        <n v="20824"/>
        <n v="20825"/>
        <n v="20826"/>
        <n v="20827"/>
        <n v="507"/>
        <n v="508"/>
        <n v="509"/>
        <n v="510"/>
        <n v="511"/>
        <n v="512"/>
        <n v="513"/>
        <n v="514"/>
        <n v="515"/>
        <n v="516"/>
        <n v="20828"/>
        <n v="20829"/>
        <n v="20830"/>
        <n v="20831"/>
        <n v="20832"/>
        <n v="20833"/>
        <n v="20834"/>
      </sharedItems>
    </cacheField>
    <cacheField name="Tipo" numFmtId="0">
      <sharedItems count="2">
        <s v="CONTABILIDAD"/>
        <s v="BANCO"/>
      </sharedItems>
    </cacheField>
    <cacheField name="Descripcion" numFmtId="0">
      <sharedItems count="15">
        <s v="Deposito Cliente Y"/>
        <s v="Deposito Cliente X"/>
        <s v="Deposito Cliente Z"/>
        <s v="Pago Proveedor  A"/>
        <s v="Pago de Planilla 1° quincena"/>
        <s v="Pago de Agua de Abril"/>
        <s v="Pago de Luz de Abril"/>
        <s v="Pago de Internet"/>
        <s v="Pago de Alquiler de Abril"/>
        <s v="Pago de Proveedor A"/>
        <s v="Pago de Planilla 2° quincena"/>
        <s v="REMESA DE CUENTA CORRIENTE"/>
        <s v="TRANSFERENCIA"/>
        <s v="CHEQUE PARA PAGO DE PROVEEDOR"/>
        <s v="CHEQUE PARA PAGO DE PLANILLA"/>
      </sharedItems>
    </cacheField>
    <cacheField name="Monto" numFmtId="164">
      <sharedItems containsSemiMixedTypes="0" containsString="0" containsNumber="1" containsInteger="1" minValue="-50000" maxValue="15000"/>
    </cacheField>
    <cacheField name="Meses" numFmtId="0" databaseField="0">
      <fieldGroup base="0">
        <rangePr groupBy="months" startDate="2019-03-28T00:00:00" endDate="2019-05-01T00:00:00"/>
        <groupItems count="14">
          <s v="&lt;28/03/2019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01/05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Godoy" refreshedDate="44720.872760648148" createdVersion="8" refreshedVersion="8" minRefreshableVersion="3" recordCount="84" xr:uid="{D642741B-F1B5-4BF6-BDCD-83F1A82F9D8A}">
  <cacheSource type="worksheet">
    <worksheetSource ref="A3:E87" sheet="Analisis dif"/>
  </cacheSource>
  <cacheFields count="5">
    <cacheField name="ENTIDAD" numFmtId="0">
      <sharedItems count="2">
        <s v="EMPRESA"/>
        <s v="BANCO"/>
      </sharedItems>
    </cacheField>
    <cacheField name="FECHA" numFmtId="14">
      <sharedItems containsSemiMixedTypes="0" containsNonDate="0" containsDate="1" containsString="0" minDate="2022-04-01T00:00:00" maxDate="2022-05-01T00:00:00"/>
    </cacheField>
    <cacheField name="DOCUMENTO" numFmtId="0">
      <sharedItems containsSemiMixedTypes="0" containsString="0" containsNumber="1" containsInteger="1" minValue="500" maxValue="20834" count="45">
        <n v="20811"/>
        <n v="20812"/>
        <n v="20813"/>
        <n v="20814"/>
        <n v="20815"/>
        <n v="11711"/>
        <n v="11712"/>
        <n v="11713"/>
        <n v="500"/>
        <n v="501"/>
        <n v="20820"/>
        <n v="20821"/>
        <n v="20822"/>
        <n v="11715"/>
        <n v="11716"/>
        <n v="502"/>
        <n v="503"/>
        <n v="504"/>
        <n v="505"/>
        <n v="506"/>
        <n v="20823"/>
        <n v="20824"/>
        <n v="20825"/>
        <n v="20826"/>
        <n v="20827"/>
        <n v="507"/>
        <n v="508"/>
        <n v="509"/>
        <n v="510"/>
        <n v="511"/>
        <n v="512"/>
        <n v="513"/>
        <n v="514"/>
        <n v="515"/>
        <n v="516"/>
        <n v="20828"/>
        <n v="20829"/>
        <n v="20830"/>
        <n v="20831"/>
        <n v="20832"/>
        <n v="20833"/>
        <n v="20834"/>
        <n v="20710"/>
        <n v="20711"/>
        <n v="20712"/>
      </sharedItems>
    </cacheField>
    <cacheField name="CONCEPTO" numFmtId="0">
      <sharedItems/>
    </cacheField>
    <cacheField name="VALOR" numFmtId="166">
      <sharedItems containsSemiMixedTypes="0" containsString="0" containsNumber="1" containsInteger="1" minValue="-50000" maxValue="1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x v="0"/>
    <x v="0"/>
    <x v="0"/>
    <x v="0"/>
    <n v="2000"/>
  </r>
  <r>
    <x v="0"/>
    <x v="1"/>
    <x v="0"/>
    <x v="1"/>
    <n v="5000"/>
  </r>
  <r>
    <x v="0"/>
    <x v="2"/>
    <x v="0"/>
    <x v="2"/>
    <n v="3000"/>
  </r>
  <r>
    <x v="1"/>
    <x v="3"/>
    <x v="0"/>
    <x v="0"/>
    <n v="1000"/>
  </r>
  <r>
    <x v="1"/>
    <x v="4"/>
    <x v="0"/>
    <x v="0"/>
    <n v="1000"/>
  </r>
  <r>
    <x v="1"/>
    <x v="5"/>
    <x v="0"/>
    <x v="0"/>
    <n v="1000"/>
  </r>
  <r>
    <x v="1"/>
    <x v="6"/>
    <x v="0"/>
    <x v="0"/>
    <n v="1000"/>
  </r>
  <r>
    <x v="1"/>
    <x v="7"/>
    <x v="0"/>
    <x v="0"/>
    <n v="1000"/>
  </r>
  <r>
    <x v="2"/>
    <x v="8"/>
    <x v="0"/>
    <x v="2"/>
    <n v="5000"/>
  </r>
  <r>
    <x v="2"/>
    <x v="9"/>
    <x v="0"/>
    <x v="2"/>
    <n v="1500"/>
  </r>
  <r>
    <x v="2"/>
    <x v="10"/>
    <x v="0"/>
    <x v="2"/>
    <n v="3500"/>
  </r>
  <r>
    <x v="2"/>
    <x v="11"/>
    <x v="0"/>
    <x v="3"/>
    <n v="-5000"/>
  </r>
  <r>
    <x v="2"/>
    <x v="12"/>
    <x v="0"/>
    <x v="3"/>
    <n v="-1000"/>
  </r>
  <r>
    <x v="3"/>
    <x v="13"/>
    <x v="0"/>
    <x v="1"/>
    <n v="2000"/>
  </r>
  <r>
    <x v="3"/>
    <x v="14"/>
    <x v="0"/>
    <x v="1"/>
    <n v="2000"/>
  </r>
  <r>
    <x v="3"/>
    <x v="15"/>
    <x v="0"/>
    <x v="1"/>
    <n v="2000"/>
  </r>
  <r>
    <x v="3"/>
    <x v="16"/>
    <x v="0"/>
    <x v="2"/>
    <n v="5000"/>
  </r>
  <r>
    <x v="3"/>
    <x v="17"/>
    <x v="0"/>
    <x v="2"/>
    <n v="2000"/>
  </r>
  <r>
    <x v="4"/>
    <x v="18"/>
    <x v="0"/>
    <x v="4"/>
    <n v="-5000"/>
  </r>
  <r>
    <x v="4"/>
    <x v="19"/>
    <x v="0"/>
    <x v="4"/>
    <n v="-5000"/>
  </r>
  <r>
    <x v="4"/>
    <x v="20"/>
    <x v="0"/>
    <x v="4"/>
    <n v="-5000"/>
  </r>
  <r>
    <x v="4"/>
    <x v="21"/>
    <x v="0"/>
    <x v="4"/>
    <n v="-50000"/>
  </r>
  <r>
    <x v="4"/>
    <x v="22"/>
    <x v="0"/>
    <x v="4"/>
    <n v="-5000"/>
  </r>
  <r>
    <x v="5"/>
    <x v="23"/>
    <x v="0"/>
    <x v="0"/>
    <n v="1000"/>
  </r>
  <r>
    <x v="5"/>
    <x v="24"/>
    <x v="0"/>
    <x v="0"/>
    <n v="1000"/>
  </r>
  <r>
    <x v="5"/>
    <x v="25"/>
    <x v="0"/>
    <x v="0"/>
    <n v="1000"/>
  </r>
  <r>
    <x v="5"/>
    <x v="26"/>
    <x v="0"/>
    <x v="0"/>
    <n v="1000"/>
  </r>
  <r>
    <x v="5"/>
    <x v="27"/>
    <x v="0"/>
    <x v="0"/>
    <n v="1000"/>
  </r>
  <r>
    <x v="6"/>
    <x v="28"/>
    <x v="0"/>
    <x v="5"/>
    <n v="-100"/>
  </r>
  <r>
    <x v="6"/>
    <x v="29"/>
    <x v="0"/>
    <x v="6"/>
    <n v="-250"/>
  </r>
  <r>
    <x v="6"/>
    <x v="30"/>
    <x v="0"/>
    <x v="7"/>
    <n v="-150"/>
  </r>
  <r>
    <x v="6"/>
    <x v="31"/>
    <x v="0"/>
    <x v="8"/>
    <n v="-2000"/>
  </r>
  <r>
    <x v="6"/>
    <x v="32"/>
    <x v="0"/>
    <x v="9"/>
    <n v="-5000"/>
  </r>
  <r>
    <x v="7"/>
    <x v="33"/>
    <x v="0"/>
    <x v="10"/>
    <n v="-5000"/>
  </r>
  <r>
    <x v="7"/>
    <x v="34"/>
    <x v="0"/>
    <x v="10"/>
    <n v="-50000"/>
  </r>
  <r>
    <x v="7"/>
    <x v="35"/>
    <x v="0"/>
    <x v="10"/>
    <n v="-5000"/>
  </r>
  <r>
    <x v="7"/>
    <x v="36"/>
    <x v="0"/>
    <x v="10"/>
    <n v="-5000"/>
  </r>
  <r>
    <x v="7"/>
    <x v="37"/>
    <x v="0"/>
    <x v="10"/>
    <n v="-5000"/>
  </r>
  <r>
    <x v="7"/>
    <x v="38"/>
    <x v="0"/>
    <x v="2"/>
    <n v="15000"/>
  </r>
  <r>
    <x v="7"/>
    <x v="39"/>
    <x v="0"/>
    <x v="2"/>
    <n v="15000"/>
  </r>
  <r>
    <x v="7"/>
    <x v="40"/>
    <x v="0"/>
    <x v="2"/>
    <n v="10000"/>
  </r>
  <r>
    <x v="7"/>
    <x v="41"/>
    <x v="0"/>
    <x v="0"/>
    <n v="2000"/>
  </r>
  <r>
    <x v="7"/>
    <x v="42"/>
    <x v="0"/>
    <x v="0"/>
    <n v="2000"/>
  </r>
  <r>
    <x v="7"/>
    <x v="43"/>
    <x v="0"/>
    <x v="0"/>
    <n v="2000"/>
  </r>
  <r>
    <x v="7"/>
    <x v="44"/>
    <x v="0"/>
    <x v="2"/>
    <n v="5000"/>
  </r>
  <r>
    <x v="1"/>
    <x v="0"/>
    <x v="1"/>
    <x v="11"/>
    <n v="2000"/>
  </r>
  <r>
    <x v="1"/>
    <x v="1"/>
    <x v="1"/>
    <x v="11"/>
    <n v="5000"/>
  </r>
  <r>
    <x v="1"/>
    <x v="2"/>
    <x v="1"/>
    <x v="11"/>
    <n v="3000"/>
  </r>
  <r>
    <x v="1"/>
    <x v="3"/>
    <x v="1"/>
    <x v="11"/>
    <n v="1000"/>
  </r>
  <r>
    <x v="1"/>
    <x v="4"/>
    <x v="1"/>
    <x v="11"/>
    <n v="1000"/>
  </r>
  <r>
    <x v="1"/>
    <x v="5"/>
    <x v="1"/>
    <x v="11"/>
    <n v="1000"/>
  </r>
  <r>
    <x v="1"/>
    <x v="6"/>
    <x v="1"/>
    <x v="11"/>
    <n v="1000"/>
  </r>
  <r>
    <x v="1"/>
    <x v="7"/>
    <x v="1"/>
    <x v="11"/>
    <n v="1000"/>
  </r>
  <r>
    <x v="2"/>
    <x v="8"/>
    <x v="1"/>
    <x v="12"/>
    <n v="5000"/>
  </r>
  <r>
    <x v="2"/>
    <x v="9"/>
    <x v="1"/>
    <x v="12"/>
    <n v="1500"/>
  </r>
  <r>
    <x v="8"/>
    <x v="10"/>
    <x v="1"/>
    <x v="12"/>
    <n v="3500"/>
  </r>
  <r>
    <x v="9"/>
    <x v="12"/>
    <x v="1"/>
    <x v="13"/>
    <n v="-1000"/>
  </r>
  <r>
    <x v="3"/>
    <x v="13"/>
    <x v="1"/>
    <x v="11"/>
    <n v="2000"/>
  </r>
  <r>
    <x v="3"/>
    <x v="14"/>
    <x v="1"/>
    <x v="11"/>
    <n v="2000"/>
  </r>
  <r>
    <x v="3"/>
    <x v="15"/>
    <x v="1"/>
    <x v="11"/>
    <n v="2000"/>
  </r>
  <r>
    <x v="3"/>
    <x v="16"/>
    <x v="1"/>
    <x v="12"/>
    <n v="5000"/>
  </r>
  <r>
    <x v="3"/>
    <x v="17"/>
    <x v="1"/>
    <x v="12"/>
    <n v="2000"/>
  </r>
  <r>
    <x v="9"/>
    <x v="11"/>
    <x v="1"/>
    <x v="13"/>
    <n v="-5000"/>
  </r>
  <r>
    <x v="4"/>
    <x v="18"/>
    <x v="1"/>
    <x v="14"/>
    <n v="-5000"/>
  </r>
  <r>
    <x v="4"/>
    <x v="19"/>
    <x v="1"/>
    <x v="14"/>
    <n v="-5000"/>
  </r>
  <r>
    <x v="4"/>
    <x v="20"/>
    <x v="1"/>
    <x v="14"/>
    <n v="-5000"/>
  </r>
  <r>
    <x v="4"/>
    <x v="21"/>
    <x v="1"/>
    <x v="14"/>
    <n v="-50000"/>
  </r>
  <r>
    <x v="5"/>
    <x v="23"/>
    <x v="1"/>
    <x v="11"/>
    <n v="1000"/>
  </r>
  <r>
    <x v="5"/>
    <x v="24"/>
    <x v="1"/>
    <x v="11"/>
    <n v="1000"/>
  </r>
  <r>
    <x v="5"/>
    <x v="25"/>
    <x v="1"/>
    <x v="11"/>
    <n v="1000"/>
  </r>
  <r>
    <x v="5"/>
    <x v="26"/>
    <x v="1"/>
    <x v="11"/>
    <n v="1000"/>
  </r>
  <r>
    <x v="10"/>
    <x v="22"/>
    <x v="1"/>
    <x v="14"/>
    <n v="-5000"/>
  </r>
  <r>
    <x v="5"/>
    <x v="27"/>
    <x v="1"/>
    <x v="11"/>
    <n v="1000"/>
  </r>
  <r>
    <x v="6"/>
    <x v="28"/>
    <x v="1"/>
    <x v="13"/>
    <n v="-100"/>
  </r>
  <r>
    <x v="6"/>
    <x v="29"/>
    <x v="1"/>
    <x v="13"/>
    <n v="-250"/>
  </r>
  <r>
    <x v="6"/>
    <x v="30"/>
    <x v="1"/>
    <x v="13"/>
    <n v="-150"/>
  </r>
  <r>
    <x v="6"/>
    <x v="31"/>
    <x v="1"/>
    <x v="13"/>
    <n v="-2000"/>
  </r>
  <r>
    <x v="6"/>
    <x v="32"/>
    <x v="1"/>
    <x v="13"/>
    <n v="-5000"/>
  </r>
  <r>
    <x v="7"/>
    <x v="33"/>
    <x v="1"/>
    <x v="14"/>
    <n v="-5000"/>
  </r>
  <r>
    <x v="7"/>
    <x v="34"/>
    <x v="1"/>
    <x v="14"/>
    <n v="-50000"/>
  </r>
  <r>
    <x v="7"/>
    <x v="35"/>
    <x v="1"/>
    <x v="14"/>
    <n v="-5000"/>
  </r>
  <r>
    <x v="7"/>
    <x v="36"/>
    <x v="1"/>
    <x v="14"/>
    <n v="-5000"/>
  </r>
  <r>
    <x v="7"/>
    <x v="37"/>
    <x v="1"/>
    <x v="14"/>
    <n v="-5000"/>
  </r>
  <r>
    <x v="7"/>
    <x v="38"/>
    <x v="1"/>
    <x v="11"/>
    <n v="15000"/>
  </r>
  <r>
    <x v="7"/>
    <x v="39"/>
    <x v="1"/>
    <x v="11"/>
    <n v="15000"/>
  </r>
  <r>
    <x v="7"/>
    <x v="40"/>
    <x v="1"/>
    <x v="11"/>
    <n v="10000"/>
  </r>
  <r>
    <x v="7"/>
    <x v="41"/>
    <x v="1"/>
    <x v="11"/>
    <n v="2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">
  <r>
    <x v="0"/>
    <d v="2022-04-01T00:00:00"/>
    <x v="0"/>
    <s v="Deposito Cliente Y"/>
    <n v="1000"/>
  </r>
  <r>
    <x v="0"/>
    <d v="2022-04-01T00:00:00"/>
    <x v="1"/>
    <s v="Deposito Cliente Y"/>
    <n v="1000"/>
  </r>
  <r>
    <x v="0"/>
    <d v="2022-04-01T00:00:00"/>
    <x v="2"/>
    <s v="Deposito Cliente Y"/>
    <n v="1000"/>
  </r>
  <r>
    <x v="0"/>
    <d v="2022-04-01T00:00:00"/>
    <x v="3"/>
    <s v="Deposito Cliente Y"/>
    <n v="1000"/>
  </r>
  <r>
    <x v="0"/>
    <d v="2022-04-01T00:00:00"/>
    <x v="4"/>
    <s v="Deposito Cliente Y"/>
    <n v="1000"/>
  </r>
  <r>
    <x v="0"/>
    <d v="2022-04-05T00:00:00"/>
    <x v="5"/>
    <s v="Deposito Cliente Z"/>
    <n v="5000"/>
  </r>
  <r>
    <x v="0"/>
    <d v="2022-04-05T00:00:00"/>
    <x v="6"/>
    <s v="Deposito Cliente Z"/>
    <n v="1500"/>
  </r>
  <r>
    <x v="0"/>
    <d v="2022-04-05T00:00:00"/>
    <x v="7"/>
    <s v="Deposito Cliente Z"/>
    <n v="3500"/>
  </r>
  <r>
    <x v="0"/>
    <d v="2022-04-05T00:00:00"/>
    <x v="8"/>
    <s v="Pago Proveedor  A"/>
    <n v="-5000"/>
  </r>
  <r>
    <x v="0"/>
    <d v="2022-04-05T00:00:00"/>
    <x v="9"/>
    <s v="Pago Proveedor  A"/>
    <n v="-1000"/>
  </r>
  <r>
    <x v="0"/>
    <d v="2022-04-10T00:00:00"/>
    <x v="10"/>
    <s v="Deposito Cliente X"/>
    <n v="2000"/>
  </r>
  <r>
    <x v="0"/>
    <d v="2022-04-10T00:00:00"/>
    <x v="11"/>
    <s v="Deposito Cliente X"/>
    <n v="2000"/>
  </r>
  <r>
    <x v="0"/>
    <d v="2022-04-10T00:00:00"/>
    <x v="12"/>
    <s v="Deposito Cliente X"/>
    <n v="2000"/>
  </r>
  <r>
    <x v="0"/>
    <d v="2022-04-10T00:00:00"/>
    <x v="13"/>
    <s v="Deposito Cliente Z"/>
    <n v="5000"/>
  </r>
  <r>
    <x v="0"/>
    <d v="2022-04-10T00:00:00"/>
    <x v="14"/>
    <s v="Deposito Cliente Z"/>
    <n v="2000"/>
  </r>
  <r>
    <x v="0"/>
    <d v="2022-04-15T00:00:00"/>
    <x v="15"/>
    <s v="Pago de Planilla 1° quincena"/>
    <n v="-5000"/>
  </r>
  <r>
    <x v="0"/>
    <d v="2022-04-15T00:00:00"/>
    <x v="16"/>
    <s v="Pago de Planilla 1° quincena"/>
    <n v="-5000"/>
  </r>
  <r>
    <x v="0"/>
    <d v="2022-04-15T00:00:00"/>
    <x v="17"/>
    <s v="Pago de Planilla 1° quincena"/>
    <n v="-5000"/>
  </r>
  <r>
    <x v="0"/>
    <d v="2022-04-15T00:00:00"/>
    <x v="18"/>
    <s v="Pago de Planilla 1° quincena"/>
    <n v="-50000"/>
  </r>
  <r>
    <x v="0"/>
    <d v="2022-04-15T00:00:00"/>
    <x v="19"/>
    <s v="Pago de Planilla 1° quincena"/>
    <n v="-5000"/>
  </r>
  <r>
    <x v="0"/>
    <d v="2022-04-20T00:00:00"/>
    <x v="20"/>
    <s v="Deposito Cliente Y"/>
    <n v="1000"/>
  </r>
  <r>
    <x v="0"/>
    <d v="2022-04-20T00:00:00"/>
    <x v="21"/>
    <s v="Deposito Cliente Y"/>
    <n v="1000"/>
  </r>
  <r>
    <x v="0"/>
    <d v="2022-04-20T00:00:00"/>
    <x v="22"/>
    <s v="Deposito Cliente Y"/>
    <n v="1000"/>
  </r>
  <r>
    <x v="0"/>
    <d v="2022-04-20T00:00:00"/>
    <x v="23"/>
    <s v="Deposito Cliente Y"/>
    <n v="1000"/>
  </r>
  <r>
    <x v="0"/>
    <d v="2022-04-20T00:00:00"/>
    <x v="24"/>
    <s v="Deposito Cliente Y"/>
    <n v="1000"/>
  </r>
  <r>
    <x v="0"/>
    <d v="2022-04-27T00:00:00"/>
    <x v="25"/>
    <s v="Pago de Agua de Abril"/>
    <n v="-100"/>
  </r>
  <r>
    <x v="0"/>
    <d v="2022-04-27T00:00:00"/>
    <x v="26"/>
    <s v="Pago de Luz de Abril"/>
    <n v="-250"/>
  </r>
  <r>
    <x v="0"/>
    <d v="2022-04-27T00:00:00"/>
    <x v="27"/>
    <s v="Pago de Internet"/>
    <n v="-150"/>
  </r>
  <r>
    <x v="0"/>
    <d v="2022-04-27T00:00:00"/>
    <x v="28"/>
    <s v="Pago de Alquiler de Abril"/>
    <n v="-2000"/>
  </r>
  <r>
    <x v="0"/>
    <d v="2022-04-27T00:00:00"/>
    <x v="29"/>
    <s v="Pago de Proveedor A"/>
    <n v="-5000"/>
  </r>
  <r>
    <x v="0"/>
    <d v="2022-04-30T00:00:00"/>
    <x v="30"/>
    <s v="Pago de Planilla 2° quincena"/>
    <n v="-5000"/>
  </r>
  <r>
    <x v="0"/>
    <d v="2022-04-30T00:00:00"/>
    <x v="31"/>
    <s v="Pago de Planilla 2° quincena"/>
    <n v="-50000"/>
  </r>
  <r>
    <x v="0"/>
    <d v="2022-04-30T00:00:00"/>
    <x v="32"/>
    <s v="Pago de Planilla 2° quincena"/>
    <n v="-5000"/>
  </r>
  <r>
    <x v="0"/>
    <d v="2022-04-30T00:00:00"/>
    <x v="33"/>
    <s v="Pago de Planilla 2° quincena"/>
    <n v="-5000"/>
  </r>
  <r>
    <x v="0"/>
    <d v="2022-04-30T00:00:00"/>
    <x v="34"/>
    <s v="Pago de Planilla 2° quincena"/>
    <n v="-5000"/>
  </r>
  <r>
    <x v="0"/>
    <d v="2022-04-30T00:00:00"/>
    <x v="35"/>
    <s v="Deposito Cliente Z"/>
    <n v="15000"/>
  </r>
  <r>
    <x v="0"/>
    <d v="2022-04-30T00:00:00"/>
    <x v="36"/>
    <s v="Deposito Cliente Z"/>
    <n v="15000"/>
  </r>
  <r>
    <x v="0"/>
    <d v="2022-04-30T00:00:00"/>
    <x v="37"/>
    <s v="Deposito Cliente Z"/>
    <n v="10000"/>
  </r>
  <r>
    <x v="0"/>
    <d v="2022-04-30T00:00:00"/>
    <x v="38"/>
    <s v="Deposito Cliente Y"/>
    <n v="2000"/>
  </r>
  <r>
    <x v="0"/>
    <d v="2022-04-30T00:00:00"/>
    <x v="39"/>
    <s v="Deposito Cliente Y"/>
    <n v="2000"/>
  </r>
  <r>
    <x v="0"/>
    <d v="2022-04-30T00:00:00"/>
    <x v="40"/>
    <s v="Deposito Cliente Y"/>
    <n v="2000"/>
  </r>
  <r>
    <x v="0"/>
    <d v="2022-04-30T00:00:00"/>
    <x v="41"/>
    <s v="Deposito Cliente Z"/>
    <n v="5000"/>
  </r>
  <r>
    <x v="1"/>
    <d v="2022-04-01T00:00:00"/>
    <x v="42"/>
    <s v="REMESA DE CUENTA CORRIENTE"/>
    <n v="2000"/>
  </r>
  <r>
    <x v="1"/>
    <d v="2022-04-01T00:00:00"/>
    <x v="43"/>
    <s v="REMESA DE CUENTA CORRIENTE"/>
    <n v="5000"/>
  </r>
  <r>
    <x v="1"/>
    <d v="2022-04-01T00:00:00"/>
    <x v="44"/>
    <s v="REMESA DE CUENTA CORRIENTE"/>
    <n v="3000"/>
  </r>
  <r>
    <x v="1"/>
    <d v="2022-04-01T00:00:00"/>
    <x v="0"/>
    <s v="REMESA DE CUENTA CORRIENTE"/>
    <n v="1000"/>
  </r>
  <r>
    <x v="1"/>
    <d v="2022-04-01T00:00:00"/>
    <x v="1"/>
    <s v="REMESA DE CUENTA CORRIENTE"/>
    <n v="1000"/>
  </r>
  <r>
    <x v="1"/>
    <d v="2022-04-01T00:00:00"/>
    <x v="2"/>
    <s v="REMESA DE CUENTA CORRIENTE"/>
    <n v="1000"/>
  </r>
  <r>
    <x v="1"/>
    <d v="2022-04-01T00:00:00"/>
    <x v="3"/>
    <s v="REMESA DE CUENTA CORRIENTE"/>
    <n v="1000"/>
  </r>
  <r>
    <x v="1"/>
    <d v="2022-04-01T00:00:00"/>
    <x v="4"/>
    <s v="REMESA DE CUENTA CORRIENTE"/>
    <n v="1000"/>
  </r>
  <r>
    <x v="1"/>
    <d v="2022-04-05T00:00:00"/>
    <x v="5"/>
    <s v="TRANSFERENCIA"/>
    <n v="5000"/>
  </r>
  <r>
    <x v="1"/>
    <d v="2022-04-05T00:00:00"/>
    <x v="6"/>
    <s v="TRANSFERENCIA"/>
    <n v="1500"/>
  </r>
  <r>
    <x v="1"/>
    <d v="2022-04-07T00:00:00"/>
    <x v="7"/>
    <s v="TRANSFERENCIA"/>
    <n v="3500"/>
  </r>
  <r>
    <x v="1"/>
    <d v="2022-04-12T00:00:00"/>
    <x v="9"/>
    <s v="CHEQUE PARA PAGO DE PROVEEDOR"/>
    <n v="-1000"/>
  </r>
  <r>
    <x v="1"/>
    <d v="2022-04-10T00:00:00"/>
    <x v="10"/>
    <s v="REMESA DE CUENTA CORRIENTE"/>
    <n v="2000"/>
  </r>
  <r>
    <x v="1"/>
    <d v="2022-04-10T00:00:00"/>
    <x v="11"/>
    <s v="REMESA DE CUENTA CORRIENTE"/>
    <n v="2000"/>
  </r>
  <r>
    <x v="1"/>
    <d v="2022-04-10T00:00:00"/>
    <x v="12"/>
    <s v="REMESA DE CUENTA CORRIENTE"/>
    <n v="2000"/>
  </r>
  <r>
    <x v="1"/>
    <d v="2022-04-10T00:00:00"/>
    <x v="13"/>
    <s v="TRANSFERENCIA"/>
    <n v="5000"/>
  </r>
  <r>
    <x v="1"/>
    <d v="2022-04-10T00:00:00"/>
    <x v="14"/>
    <s v="TRANSFERENCIA"/>
    <n v="2000"/>
  </r>
  <r>
    <x v="1"/>
    <d v="2022-04-12T00:00:00"/>
    <x v="8"/>
    <s v="CHEQUE PARA PAGO DE PROVEEDOR"/>
    <n v="-5000"/>
  </r>
  <r>
    <x v="1"/>
    <d v="2022-04-15T00:00:00"/>
    <x v="15"/>
    <s v="CHEQUE PARA PAGO DE PLANILLA"/>
    <n v="-5000"/>
  </r>
  <r>
    <x v="1"/>
    <d v="2022-04-15T00:00:00"/>
    <x v="16"/>
    <s v="CHEQUE PARA PAGO DE PLANILLA"/>
    <n v="-5000"/>
  </r>
  <r>
    <x v="1"/>
    <d v="2022-04-15T00:00:00"/>
    <x v="17"/>
    <s v="CHEQUE PARA PAGO DE PLANILLA"/>
    <n v="-5000"/>
  </r>
  <r>
    <x v="1"/>
    <d v="2022-04-15T00:00:00"/>
    <x v="18"/>
    <s v="CHEQUE PARA PAGO DE PLANILLA"/>
    <n v="-50000"/>
  </r>
  <r>
    <x v="1"/>
    <d v="2022-04-20T00:00:00"/>
    <x v="20"/>
    <s v="REMESA DE CUENTA CORRIENTE"/>
    <n v="1000"/>
  </r>
  <r>
    <x v="1"/>
    <d v="2022-04-20T00:00:00"/>
    <x v="21"/>
    <s v="REMESA DE CUENTA CORRIENTE"/>
    <n v="1000"/>
  </r>
  <r>
    <x v="1"/>
    <d v="2022-04-20T00:00:00"/>
    <x v="22"/>
    <s v="REMESA DE CUENTA CORRIENTE"/>
    <n v="1000"/>
  </r>
  <r>
    <x v="1"/>
    <d v="2022-04-20T00:00:00"/>
    <x v="23"/>
    <s v="REMESA DE CUENTA CORRIENTE"/>
    <n v="1000"/>
  </r>
  <r>
    <x v="1"/>
    <d v="2022-04-21T00:00:00"/>
    <x v="19"/>
    <s v="CHEQUE PARA PAGO DE PLANILLA"/>
    <n v="-5000"/>
  </r>
  <r>
    <x v="1"/>
    <d v="2022-04-20T00:00:00"/>
    <x v="24"/>
    <s v="REMESA DE CUENTA CORRIENTE"/>
    <n v="1000"/>
  </r>
  <r>
    <x v="1"/>
    <d v="2022-04-27T00:00:00"/>
    <x v="25"/>
    <s v="CHEQUE PARA PAGO DE PROVEEDOR"/>
    <n v="-100"/>
  </r>
  <r>
    <x v="1"/>
    <d v="2022-04-27T00:00:00"/>
    <x v="26"/>
    <s v="CHEQUE PARA PAGO DE PROVEEDOR"/>
    <n v="-250"/>
  </r>
  <r>
    <x v="1"/>
    <d v="2022-04-27T00:00:00"/>
    <x v="27"/>
    <s v="CHEQUE PARA PAGO DE PROVEEDOR"/>
    <n v="-150"/>
  </r>
  <r>
    <x v="1"/>
    <d v="2022-04-27T00:00:00"/>
    <x v="28"/>
    <s v="CHEQUE PARA PAGO DE PROVEEDOR"/>
    <n v="-2000"/>
  </r>
  <r>
    <x v="1"/>
    <d v="2022-04-27T00:00:00"/>
    <x v="29"/>
    <s v="CHEQUE PARA PAGO DE PROVEEDOR"/>
    <n v="-5000"/>
  </r>
  <r>
    <x v="1"/>
    <d v="2022-04-30T00:00:00"/>
    <x v="30"/>
    <s v="CHEQUE PARA PAGO DE PLANILLA"/>
    <n v="-5000"/>
  </r>
  <r>
    <x v="1"/>
    <d v="2022-04-30T00:00:00"/>
    <x v="31"/>
    <s v="CHEQUE PARA PAGO DE PLANILLA"/>
    <n v="-50000"/>
  </r>
  <r>
    <x v="1"/>
    <d v="2022-04-30T00:00:00"/>
    <x v="32"/>
    <s v="CHEQUE PARA PAGO DE PLANILLA"/>
    <n v="-5000"/>
  </r>
  <r>
    <x v="1"/>
    <d v="2022-04-30T00:00:00"/>
    <x v="33"/>
    <s v="CHEQUE PARA PAGO DE PLANILLA"/>
    <n v="-5000"/>
  </r>
  <r>
    <x v="1"/>
    <d v="2022-04-30T00:00:00"/>
    <x v="34"/>
    <s v="CHEQUE PARA PAGO DE PLANILLA"/>
    <n v="-5000"/>
  </r>
  <r>
    <x v="1"/>
    <d v="2022-04-30T00:00:00"/>
    <x v="35"/>
    <s v="REMESA DE CUENTA CORRIENTE"/>
    <n v="15000"/>
  </r>
  <r>
    <x v="1"/>
    <d v="2022-04-30T00:00:00"/>
    <x v="36"/>
    <s v="REMESA DE CUENTA CORRIENTE"/>
    <n v="15000"/>
  </r>
  <r>
    <x v="1"/>
    <d v="2022-04-30T00:00:00"/>
    <x v="37"/>
    <s v="REMESA DE CUENTA CORRIENTE"/>
    <n v="10000"/>
  </r>
  <r>
    <x v="1"/>
    <d v="2022-04-30T00:00:00"/>
    <x v="38"/>
    <s v="REMESA DE CUENTA CORRIENTE"/>
    <n v="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F03E18-86E5-47C4-AA71-D61FE34280EA}" name="TablaDinámica5" cacheId="2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outline="1" outlineData="1" multipleFieldFilters="0">
  <location ref="A3:E51" firstHeaderRow="1" firstDataRow="3" firstDataCol="1"/>
  <pivotFields count="5">
    <pivotField axis="axisCol" showAll="0">
      <items count="3">
        <item x="1"/>
        <item x="0"/>
        <item t="default"/>
      </items>
    </pivotField>
    <pivotField numFmtId="14" showAll="0"/>
    <pivotField axis="axisRow" showAll="0">
      <items count="46">
        <item x="8"/>
        <item x="9"/>
        <item x="15"/>
        <item x="16"/>
        <item x="17"/>
        <item x="18"/>
        <item x="19"/>
        <item x="25"/>
        <item x="26"/>
        <item x="27"/>
        <item x="28"/>
        <item x="29"/>
        <item x="30"/>
        <item x="31"/>
        <item x="32"/>
        <item x="33"/>
        <item x="34"/>
        <item x="5"/>
        <item x="6"/>
        <item x="7"/>
        <item x="13"/>
        <item x="14"/>
        <item x="42"/>
        <item x="43"/>
        <item x="44"/>
        <item x="0"/>
        <item x="1"/>
        <item x="2"/>
        <item x="3"/>
        <item x="4"/>
        <item x="10"/>
        <item x="11"/>
        <item x="12"/>
        <item x="20"/>
        <item x="21"/>
        <item x="22"/>
        <item x="23"/>
        <item x="24"/>
        <item x="35"/>
        <item x="36"/>
        <item x="37"/>
        <item x="38"/>
        <item x="39"/>
        <item x="40"/>
        <item x="41"/>
        <item t="default"/>
      </items>
    </pivotField>
    <pivotField showAll="0"/>
    <pivotField dataField="1" numFmtId="166" showAll="0"/>
  </pivotFields>
  <rowFields count="1">
    <field x="2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Suma de VALOR" fld="4" baseField="0" baseItem="0"/>
    <dataField name="Suma de VALOR2" fld="4" showDataAs="differenc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571528-6B0D-4101-A1AC-F8DFB8EA5B1D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8:D194" firstHeaderRow="1" firstDataRow="2" firstDataCol="1"/>
  <pivotFields count="6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46">
        <item x="11"/>
        <item x="12"/>
        <item x="18"/>
        <item x="19"/>
        <item x="20"/>
        <item x="21"/>
        <item x="22"/>
        <item x="28"/>
        <item x="29"/>
        <item x="30"/>
        <item x="31"/>
        <item x="32"/>
        <item x="33"/>
        <item x="34"/>
        <item x="35"/>
        <item x="36"/>
        <item x="37"/>
        <item x="8"/>
        <item x="9"/>
        <item x="10"/>
        <item x="16"/>
        <item x="17"/>
        <item x="0"/>
        <item x="1"/>
        <item x="2"/>
        <item x="3"/>
        <item x="4"/>
        <item x="5"/>
        <item x="6"/>
        <item x="7"/>
        <item x="13"/>
        <item x="14"/>
        <item x="15"/>
        <item x="23"/>
        <item x="24"/>
        <item x="25"/>
        <item x="26"/>
        <item x="27"/>
        <item x="38"/>
        <item x="39"/>
        <item x="40"/>
        <item x="41"/>
        <item x="42"/>
        <item x="43"/>
        <item x="44"/>
        <item t="default"/>
      </items>
    </pivotField>
    <pivotField axis="axisCol" showAll="0">
      <items count="3">
        <item x="1"/>
        <item x="0"/>
        <item t="default"/>
      </items>
    </pivotField>
    <pivotField axis="axisRow" showAll="0">
      <items count="16">
        <item x="14"/>
        <item x="13"/>
        <item x="1"/>
        <item x="0"/>
        <item x="2"/>
        <item x="5"/>
        <item x="8"/>
        <item x="7"/>
        <item x="6"/>
        <item x="4"/>
        <item x="10"/>
        <item x="9"/>
        <item x="3"/>
        <item x="11"/>
        <item x="12"/>
        <item t="default"/>
      </items>
    </pivotField>
    <pivotField dataField="1" numFmtId="164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1"/>
    <field x="0"/>
    <field x="3"/>
  </rowFields>
  <rowItems count="185">
    <i>
      <x/>
    </i>
    <i r="1">
      <x v="96"/>
    </i>
    <i r="2">
      <x v="12"/>
    </i>
    <i r="1">
      <x v="103"/>
    </i>
    <i r="2">
      <x v="1"/>
    </i>
    <i>
      <x v="1"/>
    </i>
    <i r="1">
      <x v="96"/>
    </i>
    <i r="2">
      <x v="12"/>
    </i>
    <i r="1">
      <x v="103"/>
    </i>
    <i r="2">
      <x v="1"/>
    </i>
    <i>
      <x v="2"/>
    </i>
    <i r="1">
      <x v="106"/>
    </i>
    <i r="2">
      <x/>
    </i>
    <i r="2">
      <x v="9"/>
    </i>
    <i>
      <x v="3"/>
    </i>
    <i r="1">
      <x v="106"/>
    </i>
    <i r="2">
      <x/>
    </i>
    <i r="2">
      <x v="9"/>
    </i>
    <i>
      <x v="4"/>
    </i>
    <i r="1">
      <x v="106"/>
    </i>
    <i r="2">
      <x/>
    </i>
    <i r="2">
      <x v="9"/>
    </i>
    <i>
      <x v="5"/>
    </i>
    <i r="1">
      <x v="106"/>
    </i>
    <i r="2">
      <x/>
    </i>
    <i r="2">
      <x v="9"/>
    </i>
    <i>
      <x v="6"/>
    </i>
    <i r="1">
      <x v="106"/>
    </i>
    <i r="2">
      <x v="9"/>
    </i>
    <i r="1">
      <x v="112"/>
    </i>
    <i r="2">
      <x/>
    </i>
    <i>
      <x v="7"/>
    </i>
    <i r="1">
      <x v="118"/>
    </i>
    <i r="2">
      <x v="1"/>
    </i>
    <i r="2">
      <x v="5"/>
    </i>
    <i>
      <x v="8"/>
    </i>
    <i r="1">
      <x v="118"/>
    </i>
    <i r="2">
      <x v="1"/>
    </i>
    <i r="2">
      <x v="8"/>
    </i>
    <i>
      <x v="9"/>
    </i>
    <i r="1">
      <x v="118"/>
    </i>
    <i r="2">
      <x v="1"/>
    </i>
    <i r="2">
      <x v="7"/>
    </i>
    <i>
      <x v="10"/>
    </i>
    <i r="1">
      <x v="118"/>
    </i>
    <i r="2">
      <x v="1"/>
    </i>
    <i r="2">
      <x v="6"/>
    </i>
    <i>
      <x v="11"/>
    </i>
    <i r="1">
      <x v="118"/>
    </i>
    <i r="2">
      <x v="1"/>
    </i>
    <i r="2">
      <x v="11"/>
    </i>
    <i>
      <x v="12"/>
    </i>
    <i r="1">
      <x v="121"/>
    </i>
    <i r="2">
      <x/>
    </i>
    <i r="2">
      <x v="10"/>
    </i>
    <i>
      <x v="13"/>
    </i>
    <i r="1">
      <x v="121"/>
    </i>
    <i r="2">
      <x/>
    </i>
    <i r="2">
      <x v="10"/>
    </i>
    <i>
      <x v="14"/>
    </i>
    <i r="1">
      <x v="121"/>
    </i>
    <i r="2">
      <x/>
    </i>
    <i r="2">
      <x v="10"/>
    </i>
    <i>
      <x v="15"/>
    </i>
    <i r="1">
      <x v="121"/>
    </i>
    <i r="2">
      <x/>
    </i>
    <i r="2">
      <x v="10"/>
    </i>
    <i>
      <x v="16"/>
    </i>
    <i r="1">
      <x v="121"/>
    </i>
    <i r="2">
      <x/>
    </i>
    <i r="2">
      <x v="10"/>
    </i>
    <i>
      <x v="17"/>
    </i>
    <i r="1">
      <x v="96"/>
    </i>
    <i r="2">
      <x v="4"/>
    </i>
    <i r="2">
      <x v="14"/>
    </i>
    <i>
      <x v="18"/>
    </i>
    <i r="1">
      <x v="96"/>
    </i>
    <i r="2">
      <x v="4"/>
    </i>
    <i r="2">
      <x v="14"/>
    </i>
    <i>
      <x v="19"/>
    </i>
    <i r="1">
      <x v="96"/>
    </i>
    <i r="2">
      <x v="4"/>
    </i>
    <i r="1">
      <x v="98"/>
    </i>
    <i r="2">
      <x v="14"/>
    </i>
    <i>
      <x v="20"/>
    </i>
    <i r="1">
      <x v="101"/>
    </i>
    <i r="2">
      <x v="4"/>
    </i>
    <i r="2">
      <x v="14"/>
    </i>
    <i>
      <x v="21"/>
    </i>
    <i r="1">
      <x v="101"/>
    </i>
    <i r="2">
      <x v="4"/>
    </i>
    <i r="2">
      <x v="14"/>
    </i>
    <i>
      <x v="22"/>
    </i>
    <i r="1">
      <x v="88"/>
    </i>
    <i r="2">
      <x v="3"/>
    </i>
    <i r="1">
      <x v="92"/>
    </i>
    <i r="2">
      <x v="13"/>
    </i>
    <i>
      <x v="23"/>
    </i>
    <i r="1">
      <x v="88"/>
    </i>
    <i r="2">
      <x v="2"/>
    </i>
    <i r="1">
      <x v="92"/>
    </i>
    <i r="2">
      <x v="13"/>
    </i>
    <i>
      <x v="24"/>
    </i>
    <i r="1">
      <x v="88"/>
    </i>
    <i r="2">
      <x v="4"/>
    </i>
    <i r="1">
      <x v="92"/>
    </i>
    <i r="2">
      <x v="13"/>
    </i>
    <i>
      <x v="25"/>
    </i>
    <i r="1">
      <x v="92"/>
    </i>
    <i r="2">
      <x v="3"/>
    </i>
    <i r="2">
      <x v="13"/>
    </i>
    <i>
      <x v="26"/>
    </i>
    <i r="1">
      <x v="92"/>
    </i>
    <i r="2">
      <x v="3"/>
    </i>
    <i r="2">
      <x v="13"/>
    </i>
    <i>
      <x v="27"/>
    </i>
    <i r="1">
      <x v="92"/>
    </i>
    <i r="2">
      <x v="3"/>
    </i>
    <i r="2">
      <x v="13"/>
    </i>
    <i>
      <x v="28"/>
    </i>
    <i r="1">
      <x v="92"/>
    </i>
    <i r="2">
      <x v="3"/>
    </i>
    <i r="2">
      <x v="13"/>
    </i>
    <i>
      <x v="29"/>
    </i>
    <i r="1">
      <x v="92"/>
    </i>
    <i r="2">
      <x v="3"/>
    </i>
    <i r="2">
      <x v="13"/>
    </i>
    <i>
      <x v="30"/>
    </i>
    <i r="1">
      <x v="101"/>
    </i>
    <i r="2">
      <x v="2"/>
    </i>
    <i r="2">
      <x v="13"/>
    </i>
    <i>
      <x v="31"/>
    </i>
    <i r="1">
      <x v="101"/>
    </i>
    <i r="2">
      <x v="2"/>
    </i>
    <i r="2">
      <x v="13"/>
    </i>
    <i>
      <x v="32"/>
    </i>
    <i r="1">
      <x v="101"/>
    </i>
    <i r="2">
      <x v="2"/>
    </i>
    <i r="2">
      <x v="13"/>
    </i>
    <i>
      <x v="33"/>
    </i>
    <i r="1">
      <x v="111"/>
    </i>
    <i r="2">
      <x v="3"/>
    </i>
    <i r="2">
      <x v="13"/>
    </i>
    <i>
      <x v="34"/>
    </i>
    <i r="1">
      <x v="111"/>
    </i>
    <i r="2">
      <x v="3"/>
    </i>
    <i r="2">
      <x v="13"/>
    </i>
    <i>
      <x v="35"/>
    </i>
    <i r="1">
      <x v="111"/>
    </i>
    <i r="2">
      <x v="3"/>
    </i>
    <i r="2">
      <x v="13"/>
    </i>
    <i>
      <x v="36"/>
    </i>
    <i r="1">
      <x v="111"/>
    </i>
    <i r="2">
      <x v="3"/>
    </i>
    <i r="2">
      <x v="13"/>
    </i>
    <i>
      <x v="37"/>
    </i>
    <i r="1">
      <x v="111"/>
    </i>
    <i r="2">
      <x v="3"/>
    </i>
    <i r="2">
      <x v="13"/>
    </i>
    <i>
      <x v="38"/>
    </i>
    <i r="1">
      <x v="121"/>
    </i>
    <i r="2">
      <x v="4"/>
    </i>
    <i r="2">
      <x v="13"/>
    </i>
    <i>
      <x v="39"/>
    </i>
    <i r="1">
      <x v="121"/>
    </i>
    <i r="2">
      <x v="4"/>
    </i>
    <i r="2">
      <x v="13"/>
    </i>
    <i>
      <x v="40"/>
    </i>
    <i r="1">
      <x v="121"/>
    </i>
    <i r="2">
      <x v="4"/>
    </i>
    <i r="2">
      <x v="13"/>
    </i>
    <i>
      <x v="41"/>
    </i>
    <i r="1">
      <x v="121"/>
    </i>
    <i r="2">
      <x v="3"/>
    </i>
    <i r="2">
      <x v="13"/>
    </i>
    <i>
      <x v="42"/>
    </i>
    <i r="1">
      <x v="121"/>
    </i>
    <i r="2">
      <x v="3"/>
    </i>
    <i>
      <x v="43"/>
    </i>
    <i r="1">
      <x v="121"/>
    </i>
    <i r="2">
      <x v="3"/>
    </i>
    <i>
      <x v="44"/>
    </i>
    <i r="1">
      <x v="121"/>
    </i>
    <i r="2">
      <x v="4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a de Monto" fld="4" baseField="0" baseItem="0"/>
  </dataFields>
  <formats count="6">
    <format dxfId="7">
      <pivotArea type="origin" dataOnly="0" labelOnly="1" outline="0" fieldPosition="0"/>
    </format>
    <format dxfId="6">
      <pivotArea field="1" type="button" dataOnly="0" labelOnly="1" outline="0" axis="axisRow" fieldPosition="0"/>
    </format>
    <format dxfId="5">
      <pivotArea dataOnly="0" labelOnly="1" grandRow="1" outline="0" fieldPosition="0"/>
    </format>
    <format dxfId="4">
      <pivotArea dataOnly="0" labelOnly="1" fieldPosition="0">
        <references count="1">
          <reference field="1" count="1">
            <x v="42"/>
          </reference>
        </references>
      </pivotArea>
    </format>
    <format dxfId="3">
      <pivotArea dataOnly="0" labelOnly="1" fieldPosition="0">
        <references count="1">
          <reference field="1" count="1">
            <x v="43"/>
          </reference>
        </references>
      </pivotArea>
    </format>
    <format dxfId="2">
      <pivotArea dataOnly="0" labelOnly="1" fieldPosition="0">
        <references count="1">
          <reference field="1" count="1">
            <x v="4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KenenhA" TargetMode="External"/><Relationship Id="rId2" Type="http://schemas.openxmlformats.org/officeDocument/2006/relationships/hyperlink" Target="https://www.facebook.com/Excel-para-el-Trabajo-112321127109591" TargetMode="External"/><Relationship Id="rId1" Type="http://schemas.openxmlformats.org/officeDocument/2006/relationships/pivotTable" Target="../pivotTables/pivotTable2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instagram.com/kenenhaccounta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C711A-F3CF-4B40-B4A2-C0791100911B}">
  <sheetPr>
    <tabColor rgb="FFFF0000"/>
  </sheetPr>
  <dimension ref="A2:F21"/>
  <sheetViews>
    <sheetView workbookViewId="0">
      <selection activeCell="B2" sqref="A2:F4"/>
    </sheetView>
  </sheetViews>
  <sheetFormatPr baseColWidth="10" defaultRowHeight="15" x14ac:dyDescent="0.25"/>
  <cols>
    <col min="1" max="1" width="4.28515625" style="3" customWidth="1"/>
    <col min="2" max="2" width="11.42578125" style="3"/>
    <col min="3" max="3" width="17.7109375" style="3" customWidth="1"/>
    <col min="4" max="4" width="20.7109375" style="3" customWidth="1"/>
    <col min="5" max="5" width="11.42578125" style="37"/>
    <col min="6" max="6" width="14.140625" style="37" bestFit="1" customWidth="1"/>
    <col min="7" max="16384" width="11.42578125" style="3"/>
  </cols>
  <sheetData>
    <row r="2" spans="1:6" ht="21" x14ac:dyDescent="0.35">
      <c r="B2" s="29" t="s">
        <v>80</v>
      </c>
      <c r="C2" s="29"/>
      <c r="D2" s="29"/>
      <c r="E2" s="29"/>
      <c r="F2" s="29"/>
    </row>
    <row r="3" spans="1:6" ht="15.75" x14ac:dyDescent="0.25">
      <c r="A3" s="30" t="s">
        <v>41</v>
      </c>
      <c r="B3" s="30"/>
      <c r="C3" s="30"/>
      <c r="D3" s="30"/>
      <c r="E3" s="30"/>
      <c r="F3" s="30"/>
    </row>
    <row r="4" spans="1:6" ht="15.75" x14ac:dyDescent="0.25">
      <c r="A4" s="12"/>
      <c r="B4" s="30" t="s">
        <v>81</v>
      </c>
      <c r="C4" s="30"/>
      <c r="D4" s="30"/>
      <c r="E4" s="30"/>
      <c r="F4" s="30"/>
    </row>
    <row r="6" spans="1:6" x14ac:dyDescent="0.25">
      <c r="F6" s="56"/>
    </row>
    <row r="7" spans="1:6" x14ac:dyDescent="0.25">
      <c r="B7" s="6" t="s">
        <v>0</v>
      </c>
      <c r="C7" s="6"/>
      <c r="F7" s="56">
        <v>200000</v>
      </c>
    </row>
    <row r="8" spans="1:6" x14ac:dyDescent="0.25">
      <c r="A8" s="4" t="s">
        <v>5</v>
      </c>
      <c r="B8" s="3" t="s">
        <v>1</v>
      </c>
      <c r="F8" s="56">
        <f>SUM(E10:E12)</f>
        <v>10000</v>
      </c>
    </row>
    <row r="9" spans="1:6" x14ac:dyDescent="0.25">
      <c r="F9" s="56"/>
    </row>
    <row r="10" spans="1:6" x14ac:dyDescent="0.25">
      <c r="B10" s="5">
        <v>44648</v>
      </c>
      <c r="C10" s="3">
        <v>20710</v>
      </c>
      <c r="D10" s="3" t="s">
        <v>2</v>
      </c>
      <c r="E10" s="37">
        <v>2000</v>
      </c>
    </row>
    <row r="11" spans="1:6" x14ac:dyDescent="0.25">
      <c r="B11" s="5">
        <v>44648</v>
      </c>
      <c r="C11" s="3">
        <v>20711</v>
      </c>
      <c r="D11" s="3" t="s">
        <v>3</v>
      </c>
      <c r="E11" s="37">
        <v>5000</v>
      </c>
    </row>
    <row r="12" spans="1:6" x14ac:dyDescent="0.25">
      <c r="B12" s="5">
        <v>44648</v>
      </c>
      <c r="C12" s="3">
        <v>20712</v>
      </c>
      <c r="D12" s="3" t="s">
        <v>4</v>
      </c>
      <c r="E12" s="57">
        <v>3000</v>
      </c>
    </row>
    <row r="14" spans="1:6" ht="15.75" thickBot="1" x14ac:dyDescent="0.3">
      <c r="A14" s="3" t="s">
        <v>10</v>
      </c>
      <c r="B14" s="4" t="s">
        <v>7</v>
      </c>
      <c r="C14" s="4"/>
      <c r="F14" s="58">
        <f>SUM(F7:F13)</f>
        <v>210000</v>
      </c>
    </row>
    <row r="15" spans="1:6" ht="15.75" thickTop="1" x14ac:dyDescent="0.25"/>
    <row r="16" spans="1:6" x14ac:dyDescent="0.25">
      <c r="B16" s="6" t="s">
        <v>6</v>
      </c>
      <c r="C16" s="6"/>
      <c r="F16" s="37">
        <f>+F14</f>
        <v>210000</v>
      </c>
    </row>
    <row r="18" spans="1:6" ht="15.75" thickBot="1" x14ac:dyDescent="0.3">
      <c r="A18" s="3" t="s">
        <v>10</v>
      </c>
      <c r="B18" s="4" t="s">
        <v>8</v>
      </c>
      <c r="C18" s="4"/>
      <c r="D18" s="4"/>
      <c r="F18" s="58">
        <f>+F16</f>
        <v>210000</v>
      </c>
    </row>
    <row r="19" spans="1:6" ht="15.75" thickTop="1" x14ac:dyDescent="0.25"/>
    <row r="20" spans="1:6" ht="15.75" thickBot="1" x14ac:dyDescent="0.3">
      <c r="B20" s="4" t="s">
        <v>9</v>
      </c>
      <c r="F20" s="58">
        <f>+F14-F18</f>
        <v>0</v>
      </c>
    </row>
    <row r="21" spans="1:6" ht="15.75" thickTop="1" x14ac:dyDescent="0.25"/>
  </sheetData>
  <mergeCells count="3">
    <mergeCell ref="B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5D93-AB94-49DE-8B8F-6EEF667C919A}">
  <sheetPr>
    <tabColor rgb="FFFF0000"/>
  </sheetPr>
  <dimension ref="A1:L59"/>
  <sheetViews>
    <sheetView topLeftCell="A20" zoomScaleNormal="100" workbookViewId="0">
      <selection activeCell="I48" sqref="I48"/>
    </sheetView>
  </sheetViews>
  <sheetFormatPr baseColWidth="10" defaultRowHeight="15" x14ac:dyDescent="0.25"/>
  <cols>
    <col min="1" max="1" width="13.28515625" customWidth="1"/>
    <col min="2" max="2" width="15.42578125" bestFit="1" customWidth="1"/>
    <col min="3" max="3" width="14" bestFit="1" customWidth="1"/>
    <col min="4" max="4" width="9.85546875" bestFit="1" customWidth="1"/>
    <col min="5" max="5" width="14.7109375" bestFit="1" customWidth="1"/>
    <col min="6" max="6" width="26" bestFit="1" customWidth="1"/>
    <col min="7" max="7" width="18.28515625" style="1" customWidth="1"/>
    <col min="8" max="8" width="12.28515625" style="1" customWidth="1"/>
    <col min="9" max="9" width="12.5703125" style="1" bestFit="1" customWidth="1"/>
    <col min="10" max="11" width="11.42578125" style="3"/>
    <col min="12" max="12" width="12" style="49" bestFit="1" customWidth="1"/>
  </cols>
  <sheetData>
    <row r="1" spans="1:12" ht="24.75" customHeight="1" x14ac:dyDescent="0.3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2" x14ac:dyDescent="0.25">
      <c r="A2" s="3"/>
      <c r="B2" s="3"/>
      <c r="C2" s="3"/>
      <c r="D2" s="3"/>
      <c r="E2" s="3"/>
      <c r="F2" s="3"/>
      <c r="G2" s="2"/>
      <c r="H2" s="2"/>
      <c r="I2" s="2"/>
    </row>
    <row r="3" spans="1:12" s="35" customFormat="1" x14ac:dyDescent="0.25">
      <c r="A3" s="4" t="s">
        <v>22</v>
      </c>
      <c r="B3" s="33" t="str">
        <f>+E7</f>
        <v>Banco X</v>
      </c>
      <c r="C3" s="4"/>
      <c r="D3" s="4"/>
      <c r="E3" s="4"/>
      <c r="F3" s="4"/>
      <c r="G3" s="34"/>
      <c r="H3" s="34"/>
      <c r="I3" s="34"/>
      <c r="J3" s="4"/>
      <c r="K3" s="4"/>
      <c r="L3" s="50"/>
    </row>
    <row r="4" spans="1:12" s="35" customFormat="1" x14ac:dyDescent="0.25">
      <c r="A4" s="4" t="s">
        <v>21</v>
      </c>
      <c r="B4" s="33">
        <f>+D10</f>
        <v>1110101</v>
      </c>
      <c r="C4" s="4"/>
      <c r="D4" s="4"/>
      <c r="E4" s="4"/>
      <c r="F4" s="4"/>
      <c r="G4" s="34"/>
      <c r="H4" s="34"/>
      <c r="I4" s="34"/>
      <c r="J4" s="4"/>
      <c r="K4" s="4"/>
      <c r="L4" s="50"/>
    </row>
    <row r="5" spans="1:12" x14ac:dyDescent="0.25">
      <c r="A5" s="8" t="s">
        <v>11</v>
      </c>
      <c r="B5" s="9" t="s">
        <v>12</v>
      </c>
      <c r="C5" s="9" t="s">
        <v>13</v>
      </c>
      <c r="D5" s="9" t="s">
        <v>14</v>
      </c>
      <c r="E5" s="9" t="s">
        <v>15</v>
      </c>
      <c r="F5" s="9" t="s">
        <v>16</v>
      </c>
      <c r="G5" s="10" t="s">
        <v>17</v>
      </c>
      <c r="H5" s="10" t="s">
        <v>18</v>
      </c>
      <c r="I5" s="10" t="s">
        <v>19</v>
      </c>
    </row>
    <row r="6" spans="1:12" s="7" customFormat="1" ht="16.5" customHeight="1" x14ac:dyDescent="0.25">
      <c r="A6" s="11"/>
      <c r="B6" s="11"/>
      <c r="C6" s="11"/>
      <c r="D6" s="11"/>
      <c r="E6" s="11"/>
      <c r="F6" s="11"/>
      <c r="G6" s="36"/>
      <c r="H6" s="36"/>
      <c r="I6" s="36">
        <v>210000</v>
      </c>
      <c r="J6" s="3"/>
      <c r="K6" s="3"/>
      <c r="L6" s="49"/>
    </row>
    <row r="7" spans="1:12" x14ac:dyDescent="0.25">
      <c r="A7" s="5">
        <v>44652</v>
      </c>
      <c r="B7" s="3" t="s">
        <v>23</v>
      </c>
      <c r="C7" s="3">
        <v>20811</v>
      </c>
      <c r="D7" s="3">
        <v>1110101</v>
      </c>
      <c r="E7" s="3" t="s">
        <v>20</v>
      </c>
      <c r="F7" s="3" t="s">
        <v>2</v>
      </c>
      <c r="G7" s="37">
        <v>1000</v>
      </c>
      <c r="H7" s="37"/>
      <c r="I7" s="37">
        <f>+I6+G7-H7</f>
        <v>211000</v>
      </c>
      <c r="J7" s="48">
        <f>+G7</f>
        <v>1000</v>
      </c>
      <c r="K7" s="48">
        <f>+-H7</f>
        <v>0</v>
      </c>
      <c r="L7" s="49">
        <f>+J7+K7</f>
        <v>1000</v>
      </c>
    </row>
    <row r="8" spans="1:12" x14ac:dyDescent="0.25">
      <c r="A8" s="5">
        <v>44652</v>
      </c>
      <c r="B8" s="3" t="s">
        <v>23</v>
      </c>
      <c r="C8" s="3">
        <v>20812</v>
      </c>
      <c r="D8" s="3">
        <v>1110101</v>
      </c>
      <c r="E8" s="3" t="s">
        <v>20</v>
      </c>
      <c r="F8" s="3" t="s">
        <v>2</v>
      </c>
      <c r="G8" s="37">
        <v>1000</v>
      </c>
      <c r="H8" s="37"/>
      <c r="I8" s="37">
        <f t="shared" ref="I8:I48" si="0">+I7+G8-H8</f>
        <v>212000</v>
      </c>
      <c r="J8" s="48">
        <f t="shared" ref="J8:J48" si="1">+G8</f>
        <v>1000</v>
      </c>
      <c r="K8" s="48">
        <f t="shared" ref="K8:K48" si="2">+-H8</f>
        <v>0</v>
      </c>
      <c r="L8" s="49">
        <f t="shared" ref="L8:L48" si="3">+J8+K8</f>
        <v>1000</v>
      </c>
    </row>
    <row r="9" spans="1:12" x14ac:dyDescent="0.25">
      <c r="A9" s="5">
        <v>44652</v>
      </c>
      <c r="B9" s="3" t="s">
        <v>23</v>
      </c>
      <c r="C9" s="3">
        <v>20813</v>
      </c>
      <c r="D9" s="3">
        <v>1110101</v>
      </c>
      <c r="E9" s="3" t="s">
        <v>20</v>
      </c>
      <c r="F9" s="3" t="s">
        <v>2</v>
      </c>
      <c r="G9" s="37">
        <v>1000</v>
      </c>
      <c r="H9" s="37"/>
      <c r="I9" s="37">
        <f t="shared" si="0"/>
        <v>213000</v>
      </c>
      <c r="J9" s="48">
        <f t="shared" si="1"/>
        <v>1000</v>
      </c>
      <c r="K9" s="48">
        <f t="shared" si="2"/>
        <v>0</v>
      </c>
      <c r="L9" s="49">
        <f t="shared" si="3"/>
        <v>1000</v>
      </c>
    </row>
    <row r="10" spans="1:12" x14ac:dyDescent="0.25">
      <c r="A10" s="5">
        <v>44652</v>
      </c>
      <c r="B10" s="3" t="s">
        <v>23</v>
      </c>
      <c r="C10" s="3">
        <v>20814</v>
      </c>
      <c r="D10" s="3">
        <v>1110101</v>
      </c>
      <c r="E10" s="3" t="s">
        <v>20</v>
      </c>
      <c r="F10" s="3" t="s">
        <v>2</v>
      </c>
      <c r="G10" s="37">
        <v>1000</v>
      </c>
      <c r="H10" s="37"/>
      <c r="I10" s="37">
        <f t="shared" si="0"/>
        <v>214000</v>
      </c>
      <c r="J10" s="48">
        <f t="shared" si="1"/>
        <v>1000</v>
      </c>
      <c r="K10" s="48">
        <f t="shared" si="2"/>
        <v>0</v>
      </c>
      <c r="L10" s="49">
        <f t="shared" si="3"/>
        <v>1000</v>
      </c>
    </row>
    <row r="11" spans="1:12" x14ac:dyDescent="0.25">
      <c r="A11" s="5">
        <v>44652</v>
      </c>
      <c r="B11" s="3" t="s">
        <v>23</v>
      </c>
      <c r="C11" s="3">
        <v>20815</v>
      </c>
      <c r="D11" s="3">
        <v>1110101</v>
      </c>
      <c r="E11" s="3" t="s">
        <v>20</v>
      </c>
      <c r="F11" s="3" t="s">
        <v>2</v>
      </c>
      <c r="G11" s="37">
        <v>1000</v>
      </c>
      <c r="H11" s="37"/>
      <c r="I11" s="37">
        <f t="shared" si="0"/>
        <v>215000</v>
      </c>
      <c r="J11" s="48">
        <f t="shared" si="1"/>
        <v>1000</v>
      </c>
      <c r="K11" s="48">
        <f t="shared" si="2"/>
        <v>0</v>
      </c>
      <c r="L11" s="49">
        <f t="shared" si="3"/>
        <v>1000</v>
      </c>
    </row>
    <row r="12" spans="1:12" x14ac:dyDescent="0.25">
      <c r="A12" s="5">
        <v>44656</v>
      </c>
      <c r="B12" s="3" t="s">
        <v>24</v>
      </c>
      <c r="C12" s="3">
        <v>11711</v>
      </c>
      <c r="D12" s="3">
        <v>1110101</v>
      </c>
      <c r="E12" s="3" t="s">
        <v>20</v>
      </c>
      <c r="F12" s="3" t="s">
        <v>4</v>
      </c>
      <c r="G12" s="37">
        <v>5000</v>
      </c>
      <c r="H12" s="37"/>
      <c r="I12" s="37">
        <f t="shared" si="0"/>
        <v>220000</v>
      </c>
      <c r="J12" s="48">
        <f t="shared" si="1"/>
        <v>5000</v>
      </c>
      <c r="K12" s="48">
        <f t="shared" si="2"/>
        <v>0</v>
      </c>
      <c r="L12" s="49">
        <f t="shared" si="3"/>
        <v>5000</v>
      </c>
    </row>
    <row r="13" spans="1:12" x14ac:dyDescent="0.25">
      <c r="A13" s="5">
        <v>44656</v>
      </c>
      <c r="B13" s="3" t="s">
        <v>24</v>
      </c>
      <c r="C13" s="3">
        <v>11712</v>
      </c>
      <c r="D13" s="3">
        <v>1110101</v>
      </c>
      <c r="E13" s="3" t="s">
        <v>20</v>
      </c>
      <c r="F13" s="3" t="s">
        <v>4</v>
      </c>
      <c r="G13" s="37">
        <v>1500</v>
      </c>
      <c r="H13" s="37"/>
      <c r="I13" s="37">
        <f t="shared" si="0"/>
        <v>221500</v>
      </c>
      <c r="J13" s="48">
        <f t="shared" si="1"/>
        <v>1500</v>
      </c>
      <c r="K13" s="48">
        <f t="shared" si="2"/>
        <v>0</v>
      </c>
      <c r="L13" s="49">
        <f t="shared" si="3"/>
        <v>1500</v>
      </c>
    </row>
    <row r="14" spans="1:12" x14ac:dyDescent="0.25">
      <c r="A14" s="5">
        <v>44656</v>
      </c>
      <c r="B14" s="3" t="s">
        <v>24</v>
      </c>
      <c r="C14" s="3">
        <v>11713</v>
      </c>
      <c r="D14" s="3">
        <v>1110101</v>
      </c>
      <c r="E14" s="3" t="s">
        <v>20</v>
      </c>
      <c r="F14" s="3" t="s">
        <v>4</v>
      </c>
      <c r="G14" s="37">
        <v>3500</v>
      </c>
      <c r="H14" s="37"/>
      <c r="I14" s="37">
        <f t="shared" si="0"/>
        <v>225000</v>
      </c>
      <c r="J14" s="48">
        <f t="shared" si="1"/>
        <v>3500</v>
      </c>
      <c r="K14" s="48">
        <f t="shared" si="2"/>
        <v>0</v>
      </c>
      <c r="L14" s="49">
        <f t="shared" si="3"/>
        <v>3500</v>
      </c>
    </row>
    <row r="15" spans="1:12" x14ac:dyDescent="0.25">
      <c r="A15" s="5">
        <v>44656</v>
      </c>
      <c r="B15" s="3" t="s">
        <v>25</v>
      </c>
      <c r="C15" s="3">
        <v>500</v>
      </c>
      <c r="D15" s="3">
        <v>1110101</v>
      </c>
      <c r="E15" s="3" t="s">
        <v>20</v>
      </c>
      <c r="F15" s="3" t="s">
        <v>26</v>
      </c>
      <c r="G15" s="37"/>
      <c r="H15" s="37">
        <v>5000</v>
      </c>
      <c r="I15" s="37">
        <f t="shared" si="0"/>
        <v>220000</v>
      </c>
      <c r="J15" s="48">
        <f t="shared" si="1"/>
        <v>0</v>
      </c>
      <c r="K15" s="48">
        <f t="shared" si="2"/>
        <v>-5000</v>
      </c>
      <c r="L15" s="49">
        <f t="shared" si="3"/>
        <v>-5000</v>
      </c>
    </row>
    <row r="16" spans="1:12" x14ac:dyDescent="0.25">
      <c r="A16" s="5">
        <v>44656</v>
      </c>
      <c r="B16" s="3" t="s">
        <v>25</v>
      </c>
      <c r="C16" s="3">
        <v>501</v>
      </c>
      <c r="D16" s="3">
        <v>1110101</v>
      </c>
      <c r="E16" s="3" t="s">
        <v>20</v>
      </c>
      <c r="F16" s="3" t="s">
        <v>26</v>
      </c>
      <c r="G16" s="37"/>
      <c r="H16" s="37">
        <v>1000</v>
      </c>
      <c r="I16" s="37">
        <f t="shared" si="0"/>
        <v>219000</v>
      </c>
      <c r="J16" s="48">
        <f t="shared" si="1"/>
        <v>0</v>
      </c>
      <c r="K16" s="48">
        <f t="shared" si="2"/>
        <v>-1000</v>
      </c>
      <c r="L16" s="49">
        <f t="shared" si="3"/>
        <v>-1000</v>
      </c>
    </row>
    <row r="17" spans="1:12" x14ac:dyDescent="0.25">
      <c r="A17" s="5">
        <v>44661</v>
      </c>
      <c r="B17" s="3" t="s">
        <v>23</v>
      </c>
      <c r="C17" s="3">
        <v>20820</v>
      </c>
      <c r="D17" s="3">
        <v>1110101</v>
      </c>
      <c r="E17" s="3" t="s">
        <v>20</v>
      </c>
      <c r="F17" s="3" t="s">
        <v>3</v>
      </c>
      <c r="G17" s="37">
        <v>2000</v>
      </c>
      <c r="H17" s="37"/>
      <c r="I17" s="37">
        <f t="shared" si="0"/>
        <v>221000</v>
      </c>
      <c r="J17" s="48">
        <f t="shared" si="1"/>
        <v>2000</v>
      </c>
      <c r="K17" s="48">
        <f t="shared" si="2"/>
        <v>0</v>
      </c>
      <c r="L17" s="49">
        <f t="shared" si="3"/>
        <v>2000</v>
      </c>
    </row>
    <row r="18" spans="1:12" x14ac:dyDescent="0.25">
      <c r="A18" s="5">
        <v>44661</v>
      </c>
      <c r="B18" s="3" t="s">
        <v>23</v>
      </c>
      <c r="C18" s="3">
        <v>20821</v>
      </c>
      <c r="D18" s="3">
        <v>1110101</v>
      </c>
      <c r="E18" s="3" t="s">
        <v>20</v>
      </c>
      <c r="F18" s="3" t="s">
        <v>3</v>
      </c>
      <c r="G18" s="37">
        <v>2000</v>
      </c>
      <c r="H18" s="37"/>
      <c r="I18" s="37">
        <f t="shared" si="0"/>
        <v>223000</v>
      </c>
      <c r="J18" s="48">
        <f t="shared" si="1"/>
        <v>2000</v>
      </c>
      <c r="K18" s="48">
        <f t="shared" si="2"/>
        <v>0</v>
      </c>
      <c r="L18" s="49">
        <f t="shared" si="3"/>
        <v>2000</v>
      </c>
    </row>
    <row r="19" spans="1:12" x14ac:dyDescent="0.25">
      <c r="A19" s="5">
        <v>44661</v>
      </c>
      <c r="B19" s="3" t="s">
        <v>27</v>
      </c>
      <c r="C19" s="3">
        <v>20822</v>
      </c>
      <c r="D19" s="3">
        <v>1110101</v>
      </c>
      <c r="E19" s="3" t="s">
        <v>20</v>
      </c>
      <c r="F19" s="3" t="s">
        <v>3</v>
      </c>
      <c r="G19" s="37">
        <v>2000</v>
      </c>
      <c r="H19" s="37"/>
      <c r="I19" s="37">
        <f t="shared" si="0"/>
        <v>225000</v>
      </c>
      <c r="J19" s="48">
        <f t="shared" si="1"/>
        <v>2000</v>
      </c>
      <c r="K19" s="48">
        <f t="shared" si="2"/>
        <v>0</v>
      </c>
      <c r="L19" s="49">
        <f t="shared" si="3"/>
        <v>2000</v>
      </c>
    </row>
    <row r="20" spans="1:12" x14ac:dyDescent="0.25">
      <c r="A20" s="5">
        <v>44661</v>
      </c>
      <c r="B20" s="3" t="s">
        <v>24</v>
      </c>
      <c r="C20" s="3">
        <v>11715</v>
      </c>
      <c r="D20" s="3">
        <v>1110101</v>
      </c>
      <c r="E20" s="3" t="s">
        <v>20</v>
      </c>
      <c r="F20" s="3" t="s">
        <v>4</v>
      </c>
      <c r="G20" s="37">
        <v>5000</v>
      </c>
      <c r="H20" s="37"/>
      <c r="I20" s="37">
        <f t="shared" si="0"/>
        <v>230000</v>
      </c>
      <c r="J20" s="48">
        <f t="shared" si="1"/>
        <v>5000</v>
      </c>
      <c r="K20" s="48">
        <f t="shared" si="2"/>
        <v>0</v>
      </c>
      <c r="L20" s="49">
        <f t="shared" si="3"/>
        <v>5000</v>
      </c>
    </row>
    <row r="21" spans="1:12" x14ac:dyDescent="0.25">
      <c r="A21" s="5">
        <v>44661</v>
      </c>
      <c r="B21" s="3" t="s">
        <v>24</v>
      </c>
      <c r="C21" s="3">
        <v>11716</v>
      </c>
      <c r="D21" s="3">
        <v>1110101</v>
      </c>
      <c r="E21" s="3" t="s">
        <v>20</v>
      </c>
      <c r="F21" s="3" t="s">
        <v>4</v>
      </c>
      <c r="G21" s="37">
        <v>2000</v>
      </c>
      <c r="H21" s="37"/>
      <c r="I21" s="37">
        <f t="shared" si="0"/>
        <v>232000</v>
      </c>
      <c r="J21" s="48">
        <f t="shared" si="1"/>
        <v>2000</v>
      </c>
      <c r="K21" s="48">
        <f t="shared" si="2"/>
        <v>0</v>
      </c>
      <c r="L21" s="49">
        <f t="shared" si="3"/>
        <v>2000</v>
      </c>
    </row>
    <row r="22" spans="1:12" x14ac:dyDescent="0.25">
      <c r="A22" s="5">
        <v>44666</v>
      </c>
      <c r="B22" s="3" t="s">
        <v>25</v>
      </c>
      <c r="C22" s="3">
        <v>502</v>
      </c>
      <c r="D22" s="3">
        <v>1110101</v>
      </c>
      <c r="E22" s="3" t="s">
        <v>20</v>
      </c>
      <c r="F22" s="3" t="s">
        <v>28</v>
      </c>
      <c r="G22" s="37"/>
      <c r="H22" s="37">
        <v>5000</v>
      </c>
      <c r="I22" s="37">
        <f t="shared" si="0"/>
        <v>227000</v>
      </c>
      <c r="J22" s="48">
        <f t="shared" si="1"/>
        <v>0</v>
      </c>
      <c r="K22" s="48">
        <f t="shared" si="2"/>
        <v>-5000</v>
      </c>
      <c r="L22" s="49">
        <f t="shared" si="3"/>
        <v>-5000</v>
      </c>
    </row>
    <row r="23" spans="1:12" x14ac:dyDescent="0.25">
      <c r="A23" s="5">
        <v>44666</v>
      </c>
      <c r="B23" s="3" t="s">
        <v>25</v>
      </c>
      <c r="C23" s="3">
        <v>503</v>
      </c>
      <c r="D23" s="3">
        <v>1110101</v>
      </c>
      <c r="E23" s="3" t="s">
        <v>20</v>
      </c>
      <c r="F23" s="3" t="s">
        <v>28</v>
      </c>
      <c r="G23" s="37"/>
      <c r="H23" s="37">
        <v>5000</v>
      </c>
      <c r="I23" s="37">
        <f t="shared" si="0"/>
        <v>222000</v>
      </c>
      <c r="J23" s="48">
        <f t="shared" si="1"/>
        <v>0</v>
      </c>
      <c r="K23" s="48">
        <f t="shared" si="2"/>
        <v>-5000</v>
      </c>
      <c r="L23" s="49">
        <f t="shared" si="3"/>
        <v>-5000</v>
      </c>
    </row>
    <row r="24" spans="1:12" x14ac:dyDescent="0.25">
      <c r="A24" s="5">
        <v>44666</v>
      </c>
      <c r="B24" s="3" t="s">
        <v>25</v>
      </c>
      <c r="C24" s="3">
        <v>504</v>
      </c>
      <c r="D24" s="3">
        <v>1110101</v>
      </c>
      <c r="E24" s="3" t="s">
        <v>20</v>
      </c>
      <c r="F24" s="3" t="s">
        <v>28</v>
      </c>
      <c r="G24" s="37"/>
      <c r="H24" s="37">
        <v>5000</v>
      </c>
      <c r="I24" s="37">
        <f t="shared" si="0"/>
        <v>217000</v>
      </c>
      <c r="J24" s="48">
        <f t="shared" si="1"/>
        <v>0</v>
      </c>
      <c r="K24" s="48">
        <f t="shared" si="2"/>
        <v>-5000</v>
      </c>
      <c r="L24" s="49">
        <f t="shared" si="3"/>
        <v>-5000</v>
      </c>
    </row>
    <row r="25" spans="1:12" x14ac:dyDescent="0.25">
      <c r="A25" s="5">
        <v>44666</v>
      </c>
      <c r="B25" s="3" t="s">
        <v>25</v>
      </c>
      <c r="C25" s="3">
        <v>505</v>
      </c>
      <c r="D25" s="3">
        <v>1110101</v>
      </c>
      <c r="E25" s="3" t="s">
        <v>20</v>
      </c>
      <c r="F25" s="3" t="s">
        <v>28</v>
      </c>
      <c r="G25" s="37"/>
      <c r="H25" s="37">
        <v>50000</v>
      </c>
      <c r="I25" s="37">
        <f t="shared" si="0"/>
        <v>167000</v>
      </c>
      <c r="J25" s="48">
        <f t="shared" si="1"/>
        <v>0</v>
      </c>
      <c r="K25" s="48">
        <f t="shared" si="2"/>
        <v>-50000</v>
      </c>
      <c r="L25" s="49">
        <f t="shared" si="3"/>
        <v>-50000</v>
      </c>
    </row>
    <row r="26" spans="1:12" x14ac:dyDescent="0.25">
      <c r="A26" s="5">
        <v>44666</v>
      </c>
      <c r="B26" s="3" t="s">
        <v>25</v>
      </c>
      <c r="C26" s="3">
        <v>506</v>
      </c>
      <c r="D26" s="3">
        <v>1110101</v>
      </c>
      <c r="E26" s="3" t="s">
        <v>20</v>
      </c>
      <c r="F26" s="3" t="s">
        <v>28</v>
      </c>
      <c r="G26" s="37"/>
      <c r="H26" s="37">
        <v>5000</v>
      </c>
      <c r="I26" s="37">
        <f t="shared" si="0"/>
        <v>162000</v>
      </c>
      <c r="J26" s="48">
        <f t="shared" si="1"/>
        <v>0</v>
      </c>
      <c r="K26" s="48">
        <f t="shared" si="2"/>
        <v>-5000</v>
      </c>
      <c r="L26" s="49">
        <f t="shared" si="3"/>
        <v>-5000</v>
      </c>
    </row>
    <row r="27" spans="1:12" x14ac:dyDescent="0.25">
      <c r="A27" s="5">
        <v>44671</v>
      </c>
      <c r="B27" s="3" t="s">
        <v>23</v>
      </c>
      <c r="C27" s="3">
        <v>20823</v>
      </c>
      <c r="D27" s="3">
        <v>1110101</v>
      </c>
      <c r="E27" s="3" t="s">
        <v>20</v>
      </c>
      <c r="F27" s="3" t="s">
        <v>2</v>
      </c>
      <c r="G27" s="37">
        <v>1000</v>
      </c>
      <c r="H27" s="37"/>
      <c r="I27" s="37">
        <f t="shared" si="0"/>
        <v>163000</v>
      </c>
      <c r="J27" s="48">
        <f t="shared" si="1"/>
        <v>1000</v>
      </c>
      <c r="K27" s="48">
        <f t="shared" si="2"/>
        <v>0</v>
      </c>
      <c r="L27" s="49">
        <f t="shared" si="3"/>
        <v>1000</v>
      </c>
    </row>
    <row r="28" spans="1:12" x14ac:dyDescent="0.25">
      <c r="A28" s="5">
        <v>44671</v>
      </c>
      <c r="B28" s="3" t="s">
        <v>23</v>
      </c>
      <c r="C28" s="3">
        <v>20824</v>
      </c>
      <c r="D28" s="3">
        <v>1110101</v>
      </c>
      <c r="E28" s="3" t="s">
        <v>20</v>
      </c>
      <c r="F28" s="3" t="s">
        <v>2</v>
      </c>
      <c r="G28" s="37">
        <v>1000</v>
      </c>
      <c r="H28" s="37"/>
      <c r="I28" s="37">
        <f t="shared" si="0"/>
        <v>164000</v>
      </c>
      <c r="J28" s="48">
        <f t="shared" si="1"/>
        <v>1000</v>
      </c>
      <c r="K28" s="48">
        <f t="shared" si="2"/>
        <v>0</v>
      </c>
      <c r="L28" s="49">
        <f t="shared" si="3"/>
        <v>1000</v>
      </c>
    </row>
    <row r="29" spans="1:12" x14ac:dyDescent="0.25">
      <c r="A29" s="5">
        <v>44671</v>
      </c>
      <c r="B29" s="3" t="s">
        <v>27</v>
      </c>
      <c r="C29" s="3">
        <v>20825</v>
      </c>
      <c r="D29" s="3">
        <v>1110101</v>
      </c>
      <c r="E29" s="3" t="s">
        <v>20</v>
      </c>
      <c r="F29" s="3" t="s">
        <v>2</v>
      </c>
      <c r="G29" s="37">
        <v>1000</v>
      </c>
      <c r="H29" s="37"/>
      <c r="I29" s="37">
        <f t="shared" si="0"/>
        <v>165000</v>
      </c>
      <c r="J29" s="48">
        <f t="shared" si="1"/>
        <v>1000</v>
      </c>
      <c r="K29" s="48">
        <f t="shared" si="2"/>
        <v>0</v>
      </c>
      <c r="L29" s="49">
        <f t="shared" si="3"/>
        <v>1000</v>
      </c>
    </row>
    <row r="30" spans="1:12" x14ac:dyDescent="0.25">
      <c r="A30" s="5">
        <v>44671</v>
      </c>
      <c r="B30" s="3" t="s">
        <v>23</v>
      </c>
      <c r="C30" s="3">
        <v>20826</v>
      </c>
      <c r="D30" s="3">
        <v>1110101</v>
      </c>
      <c r="E30" s="3" t="s">
        <v>20</v>
      </c>
      <c r="F30" s="3" t="s">
        <v>2</v>
      </c>
      <c r="G30" s="37">
        <v>1000</v>
      </c>
      <c r="H30" s="37"/>
      <c r="I30" s="37">
        <f t="shared" si="0"/>
        <v>166000</v>
      </c>
      <c r="J30" s="48">
        <f t="shared" si="1"/>
        <v>1000</v>
      </c>
      <c r="K30" s="48">
        <f t="shared" si="2"/>
        <v>0</v>
      </c>
      <c r="L30" s="49">
        <f t="shared" si="3"/>
        <v>1000</v>
      </c>
    </row>
    <row r="31" spans="1:12" x14ac:dyDescent="0.25">
      <c r="A31" s="5">
        <v>44671</v>
      </c>
      <c r="B31" s="3" t="s">
        <v>23</v>
      </c>
      <c r="C31" s="3">
        <v>20827</v>
      </c>
      <c r="D31" s="3">
        <v>1110101</v>
      </c>
      <c r="E31" s="3" t="s">
        <v>20</v>
      </c>
      <c r="F31" s="3" t="s">
        <v>2</v>
      </c>
      <c r="G31" s="37">
        <v>1000</v>
      </c>
      <c r="H31" s="37"/>
      <c r="I31" s="37">
        <f t="shared" si="0"/>
        <v>167000</v>
      </c>
      <c r="J31" s="48">
        <f t="shared" si="1"/>
        <v>1000</v>
      </c>
      <c r="K31" s="48">
        <f t="shared" si="2"/>
        <v>0</v>
      </c>
      <c r="L31" s="49">
        <f t="shared" si="3"/>
        <v>1000</v>
      </c>
    </row>
    <row r="32" spans="1:12" x14ac:dyDescent="0.25">
      <c r="A32" s="5">
        <v>44678</v>
      </c>
      <c r="B32" s="3" t="s">
        <v>25</v>
      </c>
      <c r="C32" s="3">
        <v>507</v>
      </c>
      <c r="D32" s="3">
        <v>1110101</v>
      </c>
      <c r="E32" s="3" t="s">
        <v>20</v>
      </c>
      <c r="F32" s="3" t="s">
        <v>30</v>
      </c>
      <c r="G32" s="37"/>
      <c r="H32" s="37">
        <v>100</v>
      </c>
      <c r="I32" s="37">
        <f t="shared" si="0"/>
        <v>166900</v>
      </c>
      <c r="J32" s="48">
        <f t="shared" si="1"/>
        <v>0</v>
      </c>
      <c r="K32" s="48">
        <f t="shared" si="2"/>
        <v>-100</v>
      </c>
      <c r="L32" s="49">
        <f t="shared" si="3"/>
        <v>-100</v>
      </c>
    </row>
    <row r="33" spans="1:12" x14ac:dyDescent="0.25">
      <c r="A33" s="5">
        <v>44678</v>
      </c>
      <c r="B33" s="3" t="s">
        <v>25</v>
      </c>
      <c r="C33" s="3">
        <v>508</v>
      </c>
      <c r="D33" s="3">
        <v>1110101</v>
      </c>
      <c r="E33" s="3" t="s">
        <v>20</v>
      </c>
      <c r="F33" s="3" t="s">
        <v>31</v>
      </c>
      <c r="G33" s="37"/>
      <c r="H33" s="37">
        <v>250</v>
      </c>
      <c r="I33" s="37">
        <f t="shared" si="0"/>
        <v>166650</v>
      </c>
      <c r="J33" s="48">
        <f t="shared" si="1"/>
        <v>0</v>
      </c>
      <c r="K33" s="48">
        <f t="shared" si="2"/>
        <v>-250</v>
      </c>
      <c r="L33" s="49">
        <f t="shared" si="3"/>
        <v>-250</v>
      </c>
    </row>
    <row r="34" spans="1:12" x14ac:dyDescent="0.25">
      <c r="A34" s="5">
        <v>44678</v>
      </c>
      <c r="B34" s="3" t="s">
        <v>25</v>
      </c>
      <c r="C34" s="3">
        <v>509</v>
      </c>
      <c r="D34" s="3">
        <v>1110101</v>
      </c>
      <c r="E34" s="3" t="s">
        <v>20</v>
      </c>
      <c r="F34" s="3" t="s">
        <v>32</v>
      </c>
      <c r="G34" s="37"/>
      <c r="H34" s="37">
        <v>150</v>
      </c>
      <c r="I34" s="37">
        <f t="shared" si="0"/>
        <v>166500</v>
      </c>
      <c r="J34" s="48">
        <f t="shared" si="1"/>
        <v>0</v>
      </c>
      <c r="K34" s="48">
        <f t="shared" si="2"/>
        <v>-150</v>
      </c>
      <c r="L34" s="49">
        <f t="shared" si="3"/>
        <v>-150</v>
      </c>
    </row>
    <row r="35" spans="1:12" x14ac:dyDescent="0.25">
      <c r="A35" s="5">
        <v>44678</v>
      </c>
      <c r="B35" s="3" t="s">
        <v>25</v>
      </c>
      <c r="C35" s="3">
        <v>510</v>
      </c>
      <c r="D35" s="3">
        <v>1110101</v>
      </c>
      <c r="E35" s="3" t="s">
        <v>20</v>
      </c>
      <c r="F35" s="3" t="s">
        <v>33</v>
      </c>
      <c r="G35" s="37"/>
      <c r="H35" s="37">
        <v>2000</v>
      </c>
      <c r="I35" s="37">
        <f t="shared" si="0"/>
        <v>164500</v>
      </c>
      <c r="J35" s="48">
        <f t="shared" si="1"/>
        <v>0</v>
      </c>
      <c r="K35" s="48">
        <f t="shared" si="2"/>
        <v>-2000</v>
      </c>
      <c r="L35" s="49">
        <f t="shared" si="3"/>
        <v>-2000</v>
      </c>
    </row>
    <row r="36" spans="1:12" x14ac:dyDescent="0.25">
      <c r="A36" s="5">
        <v>44678</v>
      </c>
      <c r="B36" s="3" t="s">
        <v>25</v>
      </c>
      <c r="C36" s="3">
        <v>511</v>
      </c>
      <c r="D36" s="3">
        <v>1110101</v>
      </c>
      <c r="E36" s="3" t="s">
        <v>20</v>
      </c>
      <c r="F36" s="3" t="s">
        <v>34</v>
      </c>
      <c r="G36" s="37"/>
      <c r="H36" s="37">
        <v>5000</v>
      </c>
      <c r="I36" s="37">
        <f t="shared" si="0"/>
        <v>159500</v>
      </c>
      <c r="J36" s="48">
        <f t="shared" si="1"/>
        <v>0</v>
      </c>
      <c r="K36" s="48">
        <f t="shared" si="2"/>
        <v>-5000</v>
      </c>
      <c r="L36" s="49">
        <f t="shared" si="3"/>
        <v>-5000</v>
      </c>
    </row>
    <row r="37" spans="1:12" x14ac:dyDescent="0.25">
      <c r="A37" s="5">
        <v>44681</v>
      </c>
      <c r="B37" s="3" t="s">
        <v>25</v>
      </c>
      <c r="C37" s="3">
        <v>512</v>
      </c>
      <c r="D37" s="3">
        <v>1110101</v>
      </c>
      <c r="E37" s="3" t="s">
        <v>20</v>
      </c>
      <c r="F37" s="3" t="s">
        <v>29</v>
      </c>
      <c r="G37" s="37"/>
      <c r="H37" s="37">
        <v>5000</v>
      </c>
      <c r="I37" s="37">
        <f t="shared" si="0"/>
        <v>154500</v>
      </c>
      <c r="J37" s="48">
        <f t="shared" si="1"/>
        <v>0</v>
      </c>
      <c r="K37" s="48">
        <f t="shared" si="2"/>
        <v>-5000</v>
      </c>
      <c r="L37" s="49">
        <f t="shared" si="3"/>
        <v>-5000</v>
      </c>
    </row>
    <row r="38" spans="1:12" x14ac:dyDescent="0.25">
      <c r="A38" s="5">
        <v>44681</v>
      </c>
      <c r="B38" s="3" t="s">
        <v>25</v>
      </c>
      <c r="C38" s="3">
        <v>513</v>
      </c>
      <c r="D38" s="3">
        <v>1110101</v>
      </c>
      <c r="E38" s="3" t="s">
        <v>20</v>
      </c>
      <c r="F38" s="3" t="s">
        <v>29</v>
      </c>
      <c r="G38" s="37"/>
      <c r="H38" s="37">
        <v>50000</v>
      </c>
      <c r="I38" s="37">
        <f t="shared" si="0"/>
        <v>104500</v>
      </c>
      <c r="J38" s="48">
        <f t="shared" si="1"/>
        <v>0</v>
      </c>
      <c r="K38" s="48">
        <f t="shared" si="2"/>
        <v>-50000</v>
      </c>
      <c r="L38" s="49">
        <f t="shared" si="3"/>
        <v>-50000</v>
      </c>
    </row>
    <row r="39" spans="1:12" x14ac:dyDescent="0.25">
      <c r="A39" s="5">
        <v>44681</v>
      </c>
      <c r="B39" s="3" t="s">
        <v>25</v>
      </c>
      <c r="C39" s="3">
        <v>514</v>
      </c>
      <c r="D39" s="3">
        <v>1110101</v>
      </c>
      <c r="E39" s="3" t="s">
        <v>20</v>
      </c>
      <c r="F39" s="3" t="s">
        <v>29</v>
      </c>
      <c r="G39" s="37"/>
      <c r="H39" s="37">
        <v>5000</v>
      </c>
      <c r="I39" s="37">
        <f t="shared" si="0"/>
        <v>99500</v>
      </c>
      <c r="J39" s="48">
        <f t="shared" si="1"/>
        <v>0</v>
      </c>
      <c r="K39" s="48">
        <f t="shared" si="2"/>
        <v>-5000</v>
      </c>
      <c r="L39" s="49">
        <f t="shared" si="3"/>
        <v>-5000</v>
      </c>
    </row>
    <row r="40" spans="1:12" x14ac:dyDescent="0.25">
      <c r="A40" s="5">
        <v>44681</v>
      </c>
      <c r="B40" s="3" t="s">
        <v>25</v>
      </c>
      <c r="C40" s="3">
        <v>515</v>
      </c>
      <c r="D40" s="3">
        <v>1110101</v>
      </c>
      <c r="E40" s="3" t="s">
        <v>20</v>
      </c>
      <c r="F40" s="3" t="s">
        <v>29</v>
      </c>
      <c r="G40" s="37"/>
      <c r="H40" s="37">
        <v>5000</v>
      </c>
      <c r="I40" s="37">
        <f t="shared" si="0"/>
        <v>94500</v>
      </c>
      <c r="J40" s="48">
        <f t="shared" si="1"/>
        <v>0</v>
      </c>
      <c r="K40" s="48">
        <f t="shared" si="2"/>
        <v>-5000</v>
      </c>
      <c r="L40" s="49">
        <f t="shared" si="3"/>
        <v>-5000</v>
      </c>
    </row>
    <row r="41" spans="1:12" x14ac:dyDescent="0.25">
      <c r="A41" s="5">
        <v>44681</v>
      </c>
      <c r="B41" s="3" t="s">
        <v>25</v>
      </c>
      <c r="C41" s="3">
        <v>516</v>
      </c>
      <c r="D41" s="3">
        <v>1110101</v>
      </c>
      <c r="E41" s="3" t="s">
        <v>20</v>
      </c>
      <c r="F41" s="3" t="s">
        <v>29</v>
      </c>
      <c r="G41" s="37"/>
      <c r="H41" s="37">
        <v>5000</v>
      </c>
      <c r="I41" s="37">
        <f t="shared" si="0"/>
        <v>89500</v>
      </c>
      <c r="J41" s="48">
        <f t="shared" si="1"/>
        <v>0</v>
      </c>
      <c r="K41" s="48">
        <f t="shared" si="2"/>
        <v>-5000</v>
      </c>
      <c r="L41" s="49">
        <f t="shared" si="3"/>
        <v>-5000</v>
      </c>
    </row>
    <row r="42" spans="1:12" x14ac:dyDescent="0.25">
      <c r="A42" s="5">
        <v>44681</v>
      </c>
      <c r="B42" s="3" t="s">
        <v>23</v>
      </c>
      <c r="C42" s="3">
        <v>20828</v>
      </c>
      <c r="D42" s="3">
        <v>1110101</v>
      </c>
      <c r="E42" s="3" t="s">
        <v>20</v>
      </c>
      <c r="F42" s="3" t="s">
        <v>4</v>
      </c>
      <c r="G42" s="37">
        <v>15000</v>
      </c>
      <c r="H42" s="37"/>
      <c r="I42" s="37">
        <f t="shared" si="0"/>
        <v>104500</v>
      </c>
      <c r="J42" s="48">
        <f t="shared" si="1"/>
        <v>15000</v>
      </c>
      <c r="K42" s="48">
        <f t="shared" si="2"/>
        <v>0</v>
      </c>
      <c r="L42" s="49">
        <f t="shared" si="3"/>
        <v>15000</v>
      </c>
    </row>
    <row r="43" spans="1:12" x14ac:dyDescent="0.25">
      <c r="A43" s="5">
        <v>44681</v>
      </c>
      <c r="B43" s="3" t="s">
        <v>23</v>
      </c>
      <c r="C43" s="3">
        <v>20829</v>
      </c>
      <c r="D43" s="3">
        <v>1110101</v>
      </c>
      <c r="E43" s="3" t="s">
        <v>20</v>
      </c>
      <c r="F43" s="3" t="s">
        <v>4</v>
      </c>
      <c r="G43" s="37">
        <v>15000</v>
      </c>
      <c r="H43" s="37"/>
      <c r="I43" s="37">
        <f t="shared" si="0"/>
        <v>119500</v>
      </c>
      <c r="J43" s="48">
        <f t="shared" si="1"/>
        <v>15000</v>
      </c>
      <c r="K43" s="48">
        <f t="shared" si="2"/>
        <v>0</v>
      </c>
      <c r="L43" s="49">
        <f t="shared" si="3"/>
        <v>15000</v>
      </c>
    </row>
    <row r="44" spans="1:12" x14ac:dyDescent="0.25">
      <c r="A44" s="5">
        <v>44681</v>
      </c>
      <c r="B44" s="3" t="s">
        <v>23</v>
      </c>
      <c r="C44" s="3">
        <v>20830</v>
      </c>
      <c r="D44" s="3">
        <v>1110101</v>
      </c>
      <c r="E44" s="3" t="s">
        <v>20</v>
      </c>
      <c r="F44" s="3" t="s">
        <v>4</v>
      </c>
      <c r="G44" s="37">
        <v>10000</v>
      </c>
      <c r="H44" s="37"/>
      <c r="I44" s="37">
        <f t="shared" si="0"/>
        <v>129500</v>
      </c>
      <c r="J44" s="48">
        <f t="shared" si="1"/>
        <v>10000</v>
      </c>
      <c r="K44" s="48">
        <f t="shared" si="2"/>
        <v>0</v>
      </c>
      <c r="L44" s="49">
        <f t="shared" si="3"/>
        <v>10000</v>
      </c>
    </row>
    <row r="45" spans="1:12" x14ac:dyDescent="0.25">
      <c r="A45" s="5">
        <v>44681</v>
      </c>
      <c r="B45" s="3" t="s">
        <v>23</v>
      </c>
      <c r="C45" s="3">
        <v>20831</v>
      </c>
      <c r="D45" s="3">
        <v>1110101</v>
      </c>
      <c r="E45" s="3" t="s">
        <v>20</v>
      </c>
      <c r="F45" s="3" t="s">
        <v>2</v>
      </c>
      <c r="G45" s="37">
        <v>2000</v>
      </c>
      <c r="H45" s="37"/>
      <c r="I45" s="37">
        <f t="shared" si="0"/>
        <v>131500</v>
      </c>
      <c r="J45" s="48">
        <f t="shared" si="1"/>
        <v>2000</v>
      </c>
      <c r="K45" s="48">
        <f t="shared" si="2"/>
        <v>0</v>
      </c>
      <c r="L45" s="49">
        <f t="shared" si="3"/>
        <v>2000</v>
      </c>
    </row>
    <row r="46" spans="1:12" x14ac:dyDescent="0.25">
      <c r="A46" s="5">
        <v>44681</v>
      </c>
      <c r="B46" s="3" t="s">
        <v>23</v>
      </c>
      <c r="C46" s="3">
        <v>20832</v>
      </c>
      <c r="D46" s="3">
        <v>1110101</v>
      </c>
      <c r="E46" s="3" t="s">
        <v>20</v>
      </c>
      <c r="F46" s="3" t="s">
        <v>2</v>
      </c>
      <c r="G46" s="37">
        <v>2000</v>
      </c>
      <c r="H46" s="37"/>
      <c r="I46" s="37">
        <f t="shared" si="0"/>
        <v>133500</v>
      </c>
      <c r="J46" s="48">
        <f t="shared" si="1"/>
        <v>2000</v>
      </c>
      <c r="K46" s="48">
        <f t="shared" si="2"/>
        <v>0</v>
      </c>
      <c r="L46" s="49">
        <f t="shared" si="3"/>
        <v>2000</v>
      </c>
    </row>
    <row r="47" spans="1:12" x14ac:dyDescent="0.25">
      <c r="A47" s="5">
        <v>44681</v>
      </c>
      <c r="B47" s="3" t="s">
        <v>23</v>
      </c>
      <c r="C47" s="3">
        <v>20833</v>
      </c>
      <c r="D47" s="3">
        <v>1110101</v>
      </c>
      <c r="E47" s="3" t="s">
        <v>20</v>
      </c>
      <c r="F47" s="3" t="s">
        <v>2</v>
      </c>
      <c r="G47" s="37">
        <v>2000</v>
      </c>
      <c r="H47" s="37"/>
      <c r="I47" s="37">
        <f t="shared" si="0"/>
        <v>135500</v>
      </c>
      <c r="J47" s="48">
        <f t="shared" si="1"/>
        <v>2000</v>
      </c>
      <c r="K47" s="48">
        <f t="shared" si="2"/>
        <v>0</v>
      </c>
      <c r="L47" s="49">
        <f t="shared" si="3"/>
        <v>2000</v>
      </c>
    </row>
    <row r="48" spans="1:12" x14ac:dyDescent="0.25">
      <c r="A48" s="5">
        <v>44681</v>
      </c>
      <c r="B48" s="3" t="s">
        <v>23</v>
      </c>
      <c r="C48" s="3">
        <v>20834</v>
      </c>
      <c r="D48" s="3">
        <v>1110101</v>
      </c>
      <c r="E48" s="3" t="s">
        <v>20</v>
      </c>
      <c r="F48" s="3" t="s">
        <v>4</v>
      </c>
      <c r="G48" s="37">
        <v>5000</v>
      </c>
      <c r="H48" s="37"/>
      <c r="I48" s="37">
        <f t="shared" si="0"/>
        <v>140500</v>
      </c>
      <c r="J48" s="48">
        <f t="shared" si="1"/>
        <v>5000</v>
      </c>
      <c r="K48" s="48">
        <f t="shared" si="2"/>
        <v>0</v>
      </c>
      <c r="L48" s="49">
        <f t="shared" si="3"/>
        <v>5000</v>
      </c>
    </row>
    <row r="49" spans="7:12" s="3" customFormat="1" x14ac:dyDescent="0.25">
      <c r="G49" s="2"/>
      <c r="H49" s="2"/>
      <c r="I49" s="2"/>
      <c r="L49" s="49"/>
    </row>
    <row r="50" spans="7:12" s="3" customFormat="1" x14ac:dyDescent="0.25">
      <c r="G50" s="2"/>
      <c r="H50" s="2"/>
      <c r="I50" s="2"/>
      <c r="L50" s="49"/>
    </row>
    <row r="51" spans="7:12" s="3" customFormat="1" x14ac:dyDescent="0.25">
      <c r="G51" s="2"/>
      <c r="H51" s="2"/>
      <c r="I51" s="2"/>
      <c r="L51" s="49"/>
    </row>
    <row r="52" spans="7:12" s="3" customFormat="1" x14ac:dyDescent="0.25">
      <c r="G52" s="2"/>
      <c r="H52" s="2"/>
      <c r="I52" s="2"/>
      <c r="L52" s="49"/>
    </row>
    <row r="53" spans="7:12" s="3" customFormat="1" x14ac:dyDescent="0.25">
      <c r="G53" s="2"/>
      <c r="H53" s="2"/>
      <c r="I53" s="2"/>
      <c r="L53" s="49"/>
    </row>
    <row r="54" spans="7:12" s="3" customFormat="1" x14ac:dyDescent="0.25">
      <c r="G54" s="2"/>
      <c r="H54" s="2"/>
      <c r="I54" s="2"/>
      <c r="L54" s="49"/>
    </row>
    <row r="55" spans="7:12" s="3" customFormat="1" x14ac:dyDescent="0.25">
      <c r="G55" s="2"/>
      <c r="H55" s="2"/>
      <c r="I55" s="2"/>
      <c r="L55" s="49"/>
    </row>
    <row r="56" spans="7:12" s="3" customFormat="1" x14ac:dyDescent="0.25">
      <c r="G56" s="2"/>
      <c r="H56" s="2"/>
      <c r="I56" s="2"/>
      <c r="L56" s="49"/>
    </row>
    <row r="57" spans="7:12" s="3" customFormat="1" x14ac:dyDescent="0.25">
      <c r="G57" s="2"/>
      <c r="H57" s="2"/>
      <c r="I57" s="2"/>
      <c r="L57" s="49"/>
    </row>
    <row r="58" spans="7:12" s="3" customFormat="1" x14ac:dyDescent="0.25">
      <c r="G58" s="2"/>
      <c r="H58" s="2"/>
      <c r="I58" s="2"/>
      <c r="L58" s="49"/>
    </row>
    <row r="59" spans="7:12" s="3" customFormat="1" x14ac:dyDescent="0.25">
      <c r="G59" s="2"/>
      <c r="H59" s="2"/>
      <c r="I59" s="2"/>
      <c r="L59" s="49"/>
    </row>
  </sheetData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F5D6-1D19-4A23-B2E3-657B3925E861}">
  <sheetPr>
    <tabColor rgb="FFFF0000"/>
  </sheetPr>
  <dimension ref="A3:E51"/>
  <sheetViews>
    <sheetView topLeftCell="A25" workbookViewId="0">
      <selection activeCell="E48" sqref="E48:E50"/>
    </sheetView>
  </sheetViews>
  <sheetFormatPr baseColWidth="10" defaultRowHeight="15" x14ac:dyDescent="0.25"/>
  <cols>
    <col min="1" max="1" width="17.5703125" bestFit="1" customWidth="1"/>
    <col min="2" max="2" width="22.42578125" style="54" bestFit="1" customWidth="1"/>
    <col min="3" max="3" width="16.140625" style="54" bestFit="1" customWidth="1"/>
    <col min="4" max="4" width="15" style="54" bestFit="1" customWidth="1"/>
    <col min="5" max="5" width="16.140625" style="54" bestFit="1" customWidth="1"/>
  </cols>
  <sheetData>
    <row r="3" spans="1:5" x14ac:dyDescent="0.25">
      <c r="B3" s="53" t="s">
        <v>53</v>
      </c>
    </row>
    <row r="4" spans="1:5" x14ac:dyDescent="0.25">
      <c r="B4" s="54" t="s">
        <v>48</v>
      </c>
      <c r="D4" s="54" t="s">
        <v>77</v>
      </c>
    </row>
    <row r="5" spans="1:5" x14ac:dyDescent="0.25">
      <c r="A5" s="17" t="s">
        <v>50</v>
      </c>
      <c r="B5" s="54" t="s">
        <v>78</v>
      </c>
      <c r="C5" s="54" t="s">
        <v>79</v>
      </c>
      <c r="D5" s="54" t="s">
        <v>78</v>
      </c>
      <c r="E5" s="54" t="s">
        <v>79</v>
      </c>
    </row>
    <row r="6" spans="1:5" x14ac:dyDescent="0.25">
      <c r="A6" s="18">
        <v>500</v>
      </c>
      <c r="B6" s="54">
        <v>-5000</v>
      </c>
      <c r="D6" s="54">
        <v>-5000</v>
      </c>
      <c r="E6" s="54">
        <v>0</v>
      </c>
    </row>
    <row r="7" spans="1:5" x14ac:dyDescent="0.25">
      <c r="A7" s="18">
        <v>501</v>
      </c>
      <c r="B7" s="54">
        <v>-1000</v>
      </c>
      <c r="D7" s="54">
        <v>-1000</v>
      </c>
      <c r="E7" s="54">
        <v>0</v>
      </c>
    </row>
    <row r="8" spans="1:5" x14ac:dyDescent="0.25">
      <c r="A8" s="18">
        <v>502</v>
      </c>
      <c r="B8" s="54">
        <v>-5000</v>
      </c>
      <c r="D8" s="54">
        <v>-5000</v>
      </c>
      <c r="E8" s="54">
        <v>0</v>
      </c>
    </row>
    <row r="9" spans="1:5" x14ac:dyDescent="0.25">
      <c r="A9" s="18">
        <v>503</v>
      </c>
      <c r="B9" s="54">
        <v>-5000</v>
      </c>
      <c r="D9" s="54">
        <v>-5000</v>
      </c>
      <c r="E9" s="54">
        <v>0</v>
      </c>
    </row>
    <row r="10" spans="1:5" x14ac:dyDescent="0.25">
      <c r="A10" s="18">
        <v>504</v>
      </c>
      <c r="B10" s="54">
        <v>-5000</v>
      </c>
      <c r="D10" s="54">
        <v>-5000</v>
      </c>
      <c r="E10" s="54">
        <v>0</v>
      </c>
    </row>
    <row r="11" spans="1:5" x14ac:dyDescent="0.25">
      <c r="A11" s="18">
        <v>505</v>
      </c>
      <c r="B11" s="54">
        <v>-50000</v>
      </c>
      <c r="D11" s="54">
        <v>-50000</v>
      </c>
      <c r="E11" s="54">
        <v>0</v>
      </c>
    </row>
    <row r="12" spans="1:5" x14ac:dyDescent="0.25">
      <c r="A12" s="18">
        <v>506</v>
      </c>
      <c r="B12" s="54">
        <v>-5000</v>
      </c>
      <c r="D12" s="54">
        <v>-5000</v>
      </c>
      <c r="E12" s="54">
        <v>0</v>
      </c>
    </row>
    <row r="13" spans="1:5" x14ac:dyDescent="0.25">
      <c r="A13" s="18">
        <v>507</v>
      </c>
      <c r="B13" s="54">
        <v>-100</v>
      </c>
      <c r="D13" s="54">
        <v>-100</v>
      </c>
      <c r="E13" s="54">
        <v>0</v>
      </c>
    </row>
    <row r="14" spans="1:5" x14ac:dyDescent="0.25">
      <c r="A14" s="18">
        <v>508</v>
      </c>
      <c r="B14" s="54">
        <v>-250</v>
      </c>
      <c r="D14" s="54">
        <v>-250</v>
      </c>
      <c r="E14" s="54">
        <v>0</v>
      </c>
    </row>
    <row r="15" spans="1:5" x14ac:dyDescent="0.25">
      <c r="A15" s="18">
        <v>509</v>
      </c>
      <c r="B15" s="54">
        <v>-150</v>
      </c>
      <c r="D15" s="54">
        <v>-150</v>
      </c>
      <c r="E15" s="54">
        <v>0</v>
      </c>
    </row>
    <row r="16" spans="1:5" x14ac:dyDescent="0.25">
      <c r="A16" s="18">
        <v>510</v>
      </c>
      <c r="B16" s="54">
        <v>-2000</v>
      </c>
      <c r="D16" s="54">
        <v>-2000</v>
      </c>
      <c r="E16" s="54">
        <v>0</v>
      </c>
    </row>
    <row r="17" spans="1:5" x14ac:dyDescent="0.25">
      <c r="A17" s="18">
        <v>511</v>
      </c>
      <c r="B17" s="54">
        <v>-5000</v>
      </c>
      <c r="D17" s="54">
        <v>-5000</v>
      </c>
      <c r="E17" s="54">
        <v>0</v>
      </c>
    </row>
    <row r="18" spans="1:5" x14ac:dyDescent="0.25">
      <c r="A18" s="18">
        <v>512</v>
      </c>
      <c r="B18" s="54">
        <v>-5000</v>
      </c>
      <c r="D18" s="54">
        <v>-5000</v>
      </c>
      <c r="E18" s="54">
        <v>0</v>
      </c>
    </row>
    <row r="19" spans="1:5" x14ac:dyDescent="0.25">
      <c r="A19" s="18">
        <v>513</v>
      </c>
      <c r="B19" s="54">
        <v>-50000</v>
      </c>
      <c r="D19" s="54">
        <v>-50000</v>
      </c>
      <c r="E19" s="54">
        <v>0</v>
      </c>
    </row>
    <row r="20" spans="1:5" x14ac:dyDescent="0.25">
      <c r="A20" s="18">
        <v>514</v>
      </c>
      <c r="B20" s="54">
        <v>-5000</v>
      </c>
      <c r="D20" s="54">
        <v>-5000</v>
      </c>
      <c r="E20" s="54">
        <v>0</v>
      </c>
    </row>
    <row r="21" spans="1:5" x14ac:dyDescent="0.25">
      <c r="A21" s="18">
        <v>515</v>
      </c>
      <c r="B21" s="54">
        <v>-5000</v>
      </c>
      <c r="D21" s="54">
        <v>-5000</v>
      </c>
      <c r="E21" s="54">
        <v>0</v>
      </c>
    </row>
    <row r="22" spans="1:5" x14ac:dyDescent="0.25">
      <c r="A22" s="18">
        <v>516</v>
      </c>
      <c r="B22" s="54">
        <v>-5000</v>
      </c>
      <c r="D22" s="54">
        <v>-5000</v>
      </c>
      <c r="E22" s="54">
        <v>0</v>
      </c>
    </row>
    <row r="23" spans="1:5" x14ac:dyDescent="0.25">
      <c r="A23" s="18">
        <v>11711</v>
      </c>
      <c r="B23" s="54">
        <v>5000</v>
      </c>
      <c r="D23" s="54">
        <v>5000</v>
      </c>
      <c r="E23" s="54">
        <v>0</v>
      </c>
    </row>
    <row r="24" spans="1:5" x14ac:dyDescent="0.25">
      <c r="A24" s="18">
        <v>11712</v>
      </c>
      <c r="B24" s="54">
        <v>1500</v>
      </c>
      <c r="D24" s="54">
        <v>1500</v>
      </c>
      <c r="E24" s="54">
        <v>0</v>
      </c>
    </row>
    <row r="25" spans="1:5" x14ac:dyDescent="0.25">
      <c r="A25" s="18">
        <v>11713</v>
      </c>
      <c r="B25" s="54">
        <v>3500</v>
      </c>
      <c r="D25" s="54">
        <v>3500</v>
      </c>
      <c r="E25" s="54">
        <v>0</v>
      </c>
    </row>
    <row r="26" spans="1:5" x14ac:dyDescent="0.25">
      <c r="A26" s="18">
        <v>11715</v>
      </c>
      <c r="B26" s="54">
        <v>5000</v>
      </c>
      <c r="D26" s="54">
        <v>5000</v>
      </c>
      <c r="E26" s="54">
        <v>0</v>
      </c>
    </row>
    <row r="27" spans="1:5" x14ac:dyDescent="0.25">
      <c r="A27" s="18">
        <v>11716</v>
      </c>
      <c r="B27" s="54">
        <v>2000</v>
      </c>
      <c r="D27" s="54">
        <v>2000</v>
      </c>
      <c r="E27" s="54">
        <v>0</v>
      </c>
    </row>
    <row r="28" spans="1:5" x14ac:dyDescent="0.25">
      <c r="A28" s="18">
        <v>20710</v>
      </c>
      <c r="B28" s="54">
        <v>2000</v>
      </c>
      <c r="E28" s="54">
        <v>-2000</v>
      </c>
    </row>
    <row r="29" spans="1:5" x14ac:dyDescent="0.25">
      <c r="A29" s="18">
        <v>20711</v>
      </c>
      <c r="B29" s="54">
        <v>5000</v>
      </c>
      <c r="E29" s="54">
        <v>-5000</v>
      </c>
    </row>
    <row r="30" spans="1:5" x14ac:dyDescent="0.25">
      <c r="A30" s="18">
        <v>20712</v>
      </c>
      <c r="B30" s="54">
        <v>3000</v>
      </c>
      <c r="E30" s="54">
        <v>-3000</v>
      </c>
    </row>
    <row r="31" spans="1:5" x14ac:dyDescent="0.25">
      <c r="A31" s="18">
        <v>20811</v>
      </c>
      <c r="B31" s="54">
        <v>1000</v>
      </c>
      <c r="D31" s="54">
        <v>1000</v>
      </c>
      <c r="E31" s="54">
        <v>0</v>
      </c>
    </row>
    <row r="32" spans="1:5" x14ac:dyDescent="0.25">
      <c r="A32" s="18">
        <v>20812</v>
      </c>
      <c r="B32" s="54">
        <v>1000</v>
      </c>
      <c r="D32" s="54">
        <v>1000</v>
      </c>
      <c r="E32" s="54">
        <v>0</v>
      </c>
    </row>
    <row r="33" spans="1:5" x14ac:dyDescent="0.25">
      <c r="A33" s="18">
        <v>20813</v>
      </c>
      <c r="B33" s="54">
        <v>1000</v>
      </c>
      <c r="D33" s="54">
        <v>1000</v>
      </c>
      <c r="E33" s="54">
        <v>0</v>
      </c>
    </row>
    <row r="34" spans="1:5" x14ac:dyDescent="0.25">
      <c r="A34" s="18">
        <v>20814</v>
      </c>
      <c r="B34" s="54">
        <v>1000</v>
      </c>
      <c r="D34" s="54">
        <v>1000</v>
      </c>
      <c r="E34" s="54">
        <v>0</v>
      </c>
    </row>
    <row r="35" spans="1:5" x14ac:dyDescent="0.25">
      <c r="A35" s="18">
        <v>20815</v>
      </c>
      <c r="B35" s="54">
        <v>1000</v>
      </c>
      <c r="D35" s="54">
        <v>1000</v>
      </c>
      <c r="E35" s="54">
        <v>0</v>
      </c>
    </row>
    <row r="36" spans="1:5" x14ac:dyDescent="0.25">
      <c r="A36" s="18">
        <v>20820</v>
      </c>
      <c r="B36" s="54">
        <v>2000</v>
      </c>
      <c r="D36" s="54">
        <v>2000</v>
      </c>
      <c r="E36" s="54">
        <v>0</v>
      </c>
    </row>
    <row r="37" spans="1:5" x14ac:dyDescent="0.25">
      <c r="A37" s="18">
        <v>20821</v>
      </c>
      <c r="B37" s="54">
        <v>2000</v>
      </c>
      <c r="D37" s="54">
        <v>2000</v>
      </c>
      <c r="E37" s="54">
        <v>0</v>
      </c>
    </row>
    <row r="38" spans="1:5" x14ac:dyDescent="0.25">
      <c r="A38" s="18">
        <v>20822</v>
      </c>
      <c r="B38" s="54">
        <v>2000</v>
      </c>
      <c r="D38" s="54">
        <v>2000</v>
      </c>
      <c r="E38" s="54">
        <v>0</v>
      </c>
    </row>
    <row r="39" spans="1:5" x14ac:dyDescent="0.25">
      <c r="A39" s="18">
        <v>20823</v>
      </c>
      <c r="B39" s="54">
        <v>1000</v>
      </c>
      <c r="D39" s="54">
        <v>1000</v>
      </c>
      <c r="E39" s="54">
        <v>0</v>
      </c>
    </row>
    <row r="40" spans="1:5" x14ac:dyDescent="0.25">
      <c r="A40" s="18">
        <v>20824</v>
      </c>
      <c r="B40" s="54">
        <v>1000</v>
      </c>
      <c r="D40" s="54">
        <v>1000</v>
      </c>
      <c r="E40" s="54">
        <v>0</v>
      </c>
    </row>
    <row r="41" spans="1:5" x14ac:dyDescent="0.25">
      <c r="A41" s="18">
        <v>20825</v>
      </c>
      <c r="B41" s="54">
        <v>1000</v>
      </c>
      <c r="D41" s="54">
        <v>1000</v>
      </c>
      <c r="E41" s="54">
        <v>0</v>
      </c>
    </row>
    <row r="42" spans="1:5" x14ac:dyDescent="0.25">
      <c r="A42" s="18">
        <v>20826</v>
      </c>
      <c r="B42" s="54">
        <v>1000</v>
      </c>
      <c r="D42" s="54">
        <v>1000</v>
      </c>
      <c r="E42" s="54">
        <v>0</v>
      </c>
    </row>
    <row r="43" spans="1:5" x14ac:dyDescent="0.25">
      <c r="A43" s="18">
        <v>20827</v>
      </c>
      <c r="B43" s="54">
        <v>1000</v>
      </c>
      <c r="D43" s="54">
        <v>1000</v>
      </c>
      <c r="E43" s="54">
        <v>0</v>
      </c>
    </row>
    <row r="44" spans="1:5" x14ac:dyDescent="0.25">
      <c r="A44" s="18">
        <v>20828</v>
      </c>
      <c r="B44" s="54">
        <v>15000</v>
      </c>
      <c r="D44" s="54">
        <v>15000</v>
      </c>
      <c r="E44" s="54">
        <v>0</v>
      </c>
    </row>
    <row r="45" spans="1:5" x14ac:dyDescent="0.25">
      <c r="A45" s="18">
        <v>20829</v>
      </c>
      <c r="B45" s="54">
        <v>15000</v>
      </c>
      <c r="D45" s="54">
        <v>15000</v>
      </c>
      <c r="E45" s="54">
        <v>0</v>
      </c>
    </row>
    <row r="46" spans="1:5" x14ac:dyDescent="0.25">
      <c r="A46" s="18">
        <v>20830</v>
      </c>
      <c r="B46" s="54">
        <v>10000</v>
      </c>
      <c r="D46" s="54">
        <v>10000</v>
      </c>
      <c r="E46" s="54">
        <v>0</v>
      </c>
    </row>
    <row r="47" spans="1:5" x14ac:dyDescent="0.25">
      <c r="A47" s="18">
        <v>20831</v>
      </c>
      <c r="B47" s="54">
        <v>2000</v>
      </c>
      <c r="D47" s="54">
        <v>2000</v>
      </c>
      <c r="E47" s="54">
        <v>0</v>
      </c>
    </row>
    <row r="48" spans="1:5" x14ac:dyDescent="0.25">
      <c r="A48" s="18">
        <v>20832</v>
      </c>
      <c r="D48" s="54">
        <v>2000</v>
      </c>
      <c r="E48" s="54">
        <v>2000</v>
      </c>
    </row>
    <row r="49" spans="1:5" x14ac:dyDescent="0.25">
      <c r="A49" s="18">
        <v>20833</v>
      </c>
      <c r="D49" s="54">
        <v>2000</v>
      </c>
      <c r="E49" s="54">
        <v>2000</v>
      </c>
    </row>
    <row r="50" spans="1:5" x14ac:dyDescent="0.25">
      <c r="A50" s="18">
        <v>20834</v>
      </c>
      <c r="D50" s="54">
        <v>5000</v>
      </c>
      <c r="E50" s="54">
        <v>5000</v>
      </c>
    </row>
    <row r="51" spans="1:5" x14ac:dyDescent="0.25">
      <c r="A51" s="18" t="s">
        <v>49</v>
      </c>
      <c r="B51" s="54">
        <v>-68500</v>
      </c>
      <c r="D51" s="54">
        <v>-69500</v>
      </c>
      <c r="E51" s="54">
        <v>-1000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8E-91C1-4DBF-8590-AE480C69FF17}">
  <sheetPr>
    <tabColor rgb="FFFF0000"/>
  </sheetPr>
  <dimension ref="A3:E87"/>
  <sheetViews>
    <sheetView tabSelected="1" topLeftCell="A19" workbookViewId="0">
      <selection activeCell="H63" sqref="H63"/>
    </sheetView>
  </sheetViews>
  <sheetFormatPr baseColWidth="10" defaultRowHeight="15" x14ac:dyDescent="0.25"/>
  <cols>
    <col min="1" max="1" width="12.42578125" style="3" customWidth="1"/>
    <col min="2" max="2" width="11.42578125" style="5"/>
    <col min="3" max="3" width="13.5703125" style="55" customWidth="1"/>
    <col min="4" max="4" width="33.5703125" style="3" bestFit="1" customWidth="1"/>
    <col min="5" max="5" width="12.85546875" style="63" customWidth="1"/>
    <col min="6" max="16384" width="11.42578125" style="3"/>
  </cols>
  <sheetData>
    <row r="3" spans="1:5" ht="15.75" thickBot="1" x14ac:dyDescent="0.3">
      <c r="A3" s="59" t="s">
        <v>74</v>
      </c>
      <c r="B3" s="60" t="s">
        <v>82</v>
      </c>
      <c r="C3" s="61" t="s">
        <v>83</v>
      </c>
      <c r="D3" s="59" t="s">
        <v>75</v>
      </c>
      <c r="E3" s="62" t="s">
        <v>76</v>
      </c>
    </row>
    <row r="4" spans="1:5" x14ac:dyDescent="0.25">
      <c r="A4" s="3" t="s">
        <v>77</v>
      </c>
      <c r="B4" s="5">
        <v>44652</v>
      </c>
      <c r="C4" s="55">
        <v>20811</v>
      </c>
      <c r="D4" s="3" t="s">
        <v>2</v>
      </c>
      <c r="E4" s="63">
        <v>1000</v>
      </c>
    </row>
    <row r="5" spans="1:5" x14ac:dyDescent="0.25">
      <c r="A5" s="3" t="s">
        <v>77</v>
      </c>
      <c r="B5" s="5">
        <v>44652</v>
      </c>
      <c r="C5" s="55">
        <v>20812</v>
      </c>
      <c r="D5" s="3" t="s">
        <v>2</v>
      </c>
      <c r="E5" s="63">
        <v>1000</v>
      </c>
    </row>
    <row r="6" spans="1:5" x14ac:dyDescent="0.25">
      <c r="A6" s="3" t="s">
        <v>77</v>
      </c>
      <c r="B6" s="5">
        <v>44652</v>
      </c>
      <c r="C6" s="55">
        <v>20813</v>
      </c>
      <c r="D6" s="3" t="s">
        <v>2</v>
      </c>
      <c r="E6" s="63">
        <v>1000</v>
      </c>
    </row>
    <row r="7" spans="1:5" x14ac:dyDescent="0.25">
      <c r="A7" s="3" t="s">
        <v>77</v>
      </c>
      <c r="B7" s="5">
        <v>44652</v>
      </c>
      <c r="C7" s="55">
        <v>20814</v>
      </c>
      <c r="D7" s="3" t="s">
        <v>2</v>
      </c>
      <c r="E7" s="63">
        <v>1000</v>
      </c>
    </row>
    <row r="8" spans="1:5" x14ac:dyDescent="0.25">
      <c r="A8" s="3" t="s">
        <v>77</v>
      </c>
      <c r="B8" s="5">
        <v>44652</v>
      </c>
      <c r="C8" s="55">
        <v>20815</v>
      </c>
      <c r="D8" s="3" t="s">
        <v>2</v>
      </c>
      <c r="E8" s="63">
        <v>1000</v>
      </c>
    </row>
    <row r="9" spans="1:5" x14ac:dyDescent="0.25">
      <c r="A9" s="3" t="s">
        <v>77</v>
      </c>
      <c r="B9" s="5">
        <v>44656</v>
      </c>
      <c r="C9" s="55">
        <v>11711</v>
      </c>
      <c r="D9" s="3" t="s">
        <v>4</v>
      </c>
      <c r="E9" s="63">
        <v>5000</v>
      </c>
    </row>
    <row r="10" spans="1:5" x14ac:dyDescent="0.25">
      <c r="A10" s="3" t="s">
        <v>77</v>
      </c>
      <c r="B10" s="5">
        <v>44656</v>
      </c>
      <c r="C10" s="55">
        <v>11712</v>
      </c>
      <c r="D10" s="3" t="s">
        <v>4</v>
      </c>
      <c r="E10" s="63">
        <v>1500</v>
      </c>
    </row>
    <row r="11" spans="1:5" x14ac:dyDescent="0.25">
      <c r="A11" s="3" t="s">
        <v>77</v>
      </c>
      <c r="B11" s="5">
        <v>44656</v>
      </c>
      <c r="C11" s="55">
        <v>11713</v>
      </c>
      <c r="D11" s="3" t="s">
        <v>4</v>
      </c>
      <c r="E11" s="63">
        <v>3500</v>
      </c>
    </row>
    <row r="12" spans="1:5" x14ac:dyDescent="0.25">
      <c r="A12" s="3" t="s">
        <v>77</v>
      </c>
      <c r="B12" s="5">
        <v>44656</v>
      </c>
      <c r="C12" s="55">
        <v>500</v>
      </c>
      <c r="D12" s="3" t="s">
        <v>26</v>
      </c>
      <c r="E12" s="63">
        <v>-5000</v>
      </c>
    </row>
    <row r="13" spans="1:5" x14ac:dyDescent="0.25">
      <c r="A13" s="3" t="s">
        <v>77</v>
      </c>
      <c r="B13" s="5">
        <v>44656</v>
      </c>
      <c r="C13" s="55">
        <v>501</v>
      </c>
      <c r="D13" s="3" t="s">
        <v>26</v>
      </c>
      <c r="E13" s="63">
        <v>-1000</v>
      </c>
    </row>
    <row r="14" spans="1:5" x14ac:dyDescent="0.25">
      <c r="A14" s="3" t="s">
        <v>77</v>
      </c>
      <c r="B14" s="5">
        <v>44661</v>
      </c>
      <c r="C14" s="55">
        <v>20820</v>
      </c>
      <c r="D14" s="3" t="s">
        <v>3</v>
      </c>
      <c r="E14" s="63">
        <v>2000</v>
      </c>
    </row>
    <row r="15" spans="1:5" x14ac:dyDescent="0.25">
      <c r="A15" s="3" t="s">
        <v>77</v>
      </c>
      <c r="B15" s="5">
        <v>44661</v>
      </c>
      <c r="C15" s="55">
        <v>20821</v>
      </c>
      <c r="D15" s="3" t="s">
        <v>3</v>
      </c>
      <c r="E15" s="63">
        <v>2000</v>
      </c>
    </row>
    <row r="16" spans="1:5" x14ac:dyDescent="0.25">
      <c r="A16" s="3" t="s">
        <v>77</v>
      </c>
      <c r="B16" s="5">
        <v>44661</v>
      </c>
      <c r="C16" s="55">
        <v>20822</v>
      </c>
      <c r="D16" s="3" t="s">
        <v>3</v>
      </c>
      <c r="E16" s="63">
        <v>2000</v>
      </c>
    </row>
    <row r="17" spans="1:5" x14ac:dyDescent="0.25">
      <c r="A17" s="3" t="s">
        <v>77</v>
      </c>
      <c r="B17" s="5">
        <v>44661</v>
      </c>
      <c r="C17" s="55">
        <v>11715</v>
      </c>
      <c r="D17" s="3" t="s">
        <v>4</v>
      </c>
      <c r="E17" s="63">
        <v>5000</v>
      </c>
    </row>
    <row r="18" spans="1:5" x14ac:dyDescent="0.25">
      <c r="A18" s="3" t="s">
        <v>77</v>
      </c>
      <c r="B18" s="5">
        <v>44661</v>
      </c>
      <c r="C18" s="55">
        <v>11716</v>
      </c>
      <c r="D18" s="3" t="s">
        <v>4</v>
      </c>
      <c r="E18" s="63">
        <v>2000</v>
      </c>
    </row>
    <row r="19" spans="1:5" x14ac:dyDescent="0.25">
      <c r="A19" s="3" t="s">
        <v>77</v>
      </c>
      <c r="B19" s="5">
        <v>44666</v>
      </c>
      <c r="C19" s="55">
        <v>502</v>
      </c>
      <c r="D19" s="3" t="s">
        <v>28</v>
      </c>
      <c r="E19" s="63">
        <v>-5000</v>
      </c>
    </row>
    <row r="20" spans="1:5" x14ac:dyDescent="0.25">
      <c r="A20" s="3" t="s">
        <v>77</v>
      </c>
      <c r="B20" s="5">
        <v>44666</v>
      </c>
      <c r="C20" s="55">
        <v>503</v>
      </c>
      <c r="D20" s="3" t="s">
        <v>28</v>
      </c>
      <c r="E20" s="63">
        <v>-5000</v>
      </c>
    </row>
    <row r="21" spans="1:5" x14ac:dyDescent="0.25">
      <c r="A21" s="3" t="s">
        <v>77</v>
      </c>
      <c r="B21" s="5">
        <v>44666</v>
      </c>
      <c r="C21" s="55">
        <v>504</v>
      </c>
      <c r="D21" s="3" t="s">
        <v>28</v>
      </c>
      <c r="E21" s="63">
        <v>-5000</v>
      </c>
    </row>
    <row r="22" spans="1:5" x14ac:dyDescent="0.25">
      <c r="A22" s="3" t="s">
        <v>77</v>
      </c>
      <c r="B22" s="5">
        <v>44666</v>
      </c>
      <c r="C22" s="55">
        <v>505</v>
      </c>
      <c r="D22" s="3" t="s">
        <v>28</v>
      </c>
      <c r="E22" s="63">
        <v>-50000</v>
      </c>
    </row>
    <row r="23" spans="1:5" x14ac:dyDescent="0.25">
      <c r="A23" s="3" t="s">
        <v>77</v>
      </c>
      <c r="B23" s="5">
        <v>44666</v>
      </c>
      <c r="C23" s="55">
        <v>506</v>
      </c>
      <c r="D23" s="3" t="s">
        <v>28</v>
      </c>
      <c r="E23" s="63">
        <v>-5000</v>
      </c>
    </row>
    <row r="24" spans="1:5" x14ac:dyDescent="0.25">
      <c r="A24" s="3" t="s">
        <v>77</v>
      </c>
      <c r="B24" s="5">
        <v>44671</v>
      </c>
      <c r="C24" s="55">
        <v>20823</v>
      </c>
      <c r="D24" s="3" t="s">
        <v>2</v>
      </c>
      <c r="E24" s="63">
        <v>1000</v>
      </c>
    </row>
    <row r="25" spans="1:5" x14ac:dyDescent="0.25">
      <c r="A25" s="3" t="s">
        <v>77</v>
      </c>
      <c r="B25" s="5">
        <v>44671</v>
      </c>
      <c r="C25" s="55">
        <v>20824</v>
      </c>
      <c r="D25" s="3" t="s">
        <v>2</v>
      </c>
      <c r="E25" s="63">
        <v>1000</v>
      </c>
    </row>
    <row r="26" spans="1:5" x14ac:dyDescent="0.25">
      <c r="A26" s="3" t="s">
        <v>77</v>
      </c>
      <c r="B26" s="5">
        <v>44671</v>
      </c>
      <c r="C26" s="55">
        <v>20825</v>
      </c>
      <c r="D26" s="3" t="s">
        <v>2</v>
      </c>
      <c r="E26" s="63">
        <v>1000</v>
      </c>
    </row>
    <row r="27" spans="1:5" x14ac:dyDescent="0.25">
      <c r="A27" s="3" t="s">
        <v>77</v>
      </c>
      <c r="B27" s="5">
        <v>44671</v>
      </c>
      <c r="C27" s="55">
        <v>20826</v>
      </c>
      <c r="D27" s="3" t="s">
        <v>2</v>
      </c>
      <c r="E27" s="63">
        <v>1000</v>
      </c>
    </row>
    <row r="28" spans="1:5" x14ac:dyDescent="0.25">
      <c r="A28" s="3" t="s">
        <v>77</v>
      </c>
      <c r="B28" s="5">
        <v>44671</v>
      </c>
      <c r="C28" s="55">
        <v>20827</v>
      </c>
      <c r="D28" s="3" t="s">
        <v>2</v>
      </c>
      <c r="E28" s="63">
        <v>1000</v>
      </c>
    </row>
    <row r="29" spans="1:5" x14ac:dyDescent="0.25">
      <c r="A29" s="3" t="s">
        <v>77</v>
      </c>
      <c r="B29" s="5">
        <v>44678</v>
      </c>
      <c r="C29" s="55">
        <v>507</v>
      </c>
      <c r="D29" s="3" t="s">
        <v>30</v>
      </c>
      <c r="E29" s="63">
        <v>-100</v>
      </c>
    </row>
    <row r="30" spans="1:5" x14ac:dyDescent="0.25">
      <c r="A30" s="3" t="s">
        <v>77</v>
      </c>
      <c r="B30" s="5">
        <v>44678</v>
      </c>
      <c r="C30" s="55">
        <v>508</v>
      </c>
      <c r="D30" s="3" t="s">
        <v>31</v>
      </c>
      <c r="E30" s="63">
        <v>-250</v>
      </c>
    </row>
    <row r="31" spans="1:5" x14ac:dyDescent="0.25">
      <c r="A31" s="3" t="s">
        <v>77</v>
      </c>
      <c r="B31" s="5">
        <v>44678</v>
      </c>
      <c r="C31" s="55">
        <v>509</v>
      </c>
      <c r="D31" s="3" t="s">
        <v>32</v>
      </c>
      <c r="E31" s="63">
        <v>-150</v>
      </c>
    </row>
    <row r="32" spans="1:5" x14ac:dyDescent="0.25">
      <c r="A32" s="3" t="s">
        <v>77</v>
      </c>
      <c r="B32" s="5">
        <v>44678</v>
      </c>
      <c r="C32" s="55">
        <v>510</v>
      </c>
      <c r="D32" s="3" t="s">
        <v>33</v>
      </c>
      <c r="E32" s="63">
        <v>-2000</v>
      </c>
    </row>
    <row r="33" spans="1:5" x14ac:dyDescent="0.25">
      <c r="A33" s="3" t="s">
        <v>77</v>
      </c>
      <c r="B33" s="5">
        <v>44678</v>
      </c>
      <c r="C33" s="55">
        <v>511</v>
      </c>
      <c r="D33" s="3" t="s">
        <v>34</v>
      </c>
      <c r="E33" s="63">
        <v>-5000</v>
      </c>
    </row>
    <row r="34" spans="1:5" x14ac:dyDescent="0.25">
      <c r="A34" s="3" t="s">
        <v>77</v>
      </c>
      <c r="B34" s="5">
        <v>44681</v>
      </c>
      <c r="C34" s="55">
        <v>512</v>
      </c>
      <c r="D34" s="3" t="s">
        <v>29</v>
      </c>
      <c r="E34" s="63">
        <v>-5000</v>
      </c>
    </row>
    <row r="35" spans="1:5" x14ac:dyDescent="0.25">
      <c r="A35" s="3" t="s">
        <v>77</v>
      </c>
      <c r="B35" s="5">
        <v>44681</v>
      </c>
      <c r="C35" s="55">
        <v>513</v>
      </c>
      <c r="D35" s="3" t="s">
        <v>29</v>
      </c>
      <c r="E35" s="63">
        <v>-50000</v>
      </c>
    </row>
    <row r="36" spans="1:5" x14ac:dyDescent="0.25">
      <c r="A36" s="3" t="s">
        <v>77</v>
      </c>
      <c r="B36" s="5">
        <v>44681</v>
      </c>
      <c r="C36" s="55">
        <v>514</v>
      </c>
      <c r="D36" s="3" t="s">
        <v>29</v>
      </c>
      <c r="E36" s="63">
        <v>-5000</v>
      </c>
    </row>
    <row r="37" spans="1:5" x14ac:dyDescent="0.25">
      <c r="A37" s="3" t="s">
        <v>77</v>
      </c>
      <c r="B37" s="5">
        <v>44681</v>
      </c>
      <c r="C37" s="55">
        <v>515</v>
      </c>
      <c r="D37" s="3" t="s">
        <v>29</v>
      </c>
      <c r="E37" s="63">
        <v>-5000</v>
      </c>
    </row>
    <row r="38" spans="1:5" x14ac:dyDescent="0.25">
      <c r="A38" s="3" t="s">
        <v>77</v>
      </c>
      <c r="B38" s="5">
        <v>44681</v>
      </c>
      <c r="C38" s="55">
        <v>516</v>
      </c>
      <c r="D38" s="3" t="s">
        <v>29</v>
      </c>
      <c r="E38" s="63">
        <v>-5000</v>
      </c>
    </row>
    <row r="39" spans="1:5" x14ac:dyDescent="0.25">
      <c r="A39" s="3" t="s">
        <v>77</v>
      </c>
      <c r="B39" s="5">
        <v>44681</v>
      </c>
      <c r="C39" s="55">
        <v>20828</v>
      </c>
      <c r="D39" s="3" t="s">
        <v>4</v>
      </c>
      <c r="E39" s="63">
        <v>15000</v>
      </c>
    </row>
    <row r="40" spans="1:5" x14ac:dyDescent="0.25">
      <c r="A40" s="3" t="s">
        <v>77</v>
      </c>
      <c r="B40" s="5">
        <v>44681</v>
      </c>
      <c r="C40" s="55">
        <v>20829</v>
      </c>
      <c r="D40" s="3" t="s">
        <v>4</v>
      </c>
      <c r="E40" s="63">
        <v>15000</v>
      </c>
    </row>
    <row r="41" spans="1:5" x14ac:dyDescent="0.25">
      <c r="A41" s="3" t="s">
        <v>77</v>
      </c>
      <c r="B41" s="5">
        <v>44681</v>
      </c>
      <c r="C41" s="55">
        <v>20830</v>
      </c>
      <c r="D41" s="3" t="s">
        <v>4</v>
      </c>
      <c r="E41" s="63">
        <v>10000</v>
      </c>
    </row>
    <row r="42" spans="1:5" x14ac:dyDescent="0.25">
      <c r="A42" s="3" t="s">
        <v>77</v>
      </c>
      <c r="B42" s="5">
        <v>44681</v>
      </c>
      <c r="C42" s="55">
        <v>20831</v>
      </c>
      <c r="D42" s="3" t="s">
        <v>2</v>
      </c>
      <c r="E42" s="63">
        <v>2000</v>
      </c>
    </row>
    <row r="43" spans="1:5" x14ac:dyDescent="0.25">
      <c r="A43" s="3" t="s">
        <v>77</v>
      </c>
      <c r="B43" s="5">
        <v>44681</v>
      </c>
      <c r="C43" s="55">
        <v>20832</v>
      </c>
      <c r="D43" s="3" t="s">
        <v>2</v>
      </c>
      <c r="E43" s="63">
        <v>2000</v>
      </c>
    </row>
    <row r="44" spans="1:5" x14ac:dyDescent="0.25">
      <c r="A44" s="3" t="s">
        <v>77</v>
      </c>
      <c r="B44" s="5">
        <v>44681</v>
      </c>
      <c r="C44" s="55">
        <v>20833</v>
      </c>
      <c r="D44" s="3" t="s">
        <v>2</v>
      </c>
      <c r="E44" s="63">
        <v>2000</v>
      </c>
    </row>
    <row r="45" spans="1:5" x14ac:dyDescent="0.25">
      <c r="A45" s="3" t="s">
        <v>77</v>
      </c>
      <c r="B45" s="5">
        <v>44681</v>
      </c>
      <c r="C45" s="55">
        <v>20834</v>
      </c>
      <c r="D45" s="3" t="s">
        <v>4</v>
      </c>
      <c r="E45" s="63">
        <v>5000</v>
      </c>
    </row>
    <row r="46" spans="1:5" x14ac:dyDescent="0.25">
      <c r="A46" s="3" t="s">
        <v>48</v>
      </c>
      <c r="B46" s="5">
        <v>44652</v>
      </c>
      <c r="C46" s="55">
        <v>20710</v>
      </c>
      <c r="D46" s="3" t="s">
        <v>39</v>
      </c>
      <c r="E46" s="63">
        <v>2000</v>
      </c>
    </row>
    <row r="47" spans="1:5" x14ac:dyDescent="0.25">
      <c r="A47" s="3" t="s">
        <v>48</v>
      </c>
      <c r="B47" s="5">
        <v>44652</v>
      </c>
      <c r="C47" s="55">
        <v>20711</v>
      </c>
      <c r="D47" s="3" t="s">
        <v>39</v>
      </c>
      <c r="E47" s="63">
        <v>5000</v>
      </c>
    </row>
    <row r="48" spans="1:5" x14ac:dyDescent="0.25">
      <c r="A48" s="3" t="s">
        <v>48</v>
      </c>
      <c r="B48" s="5">
        <v>44652</v>
      </c>
      <c r="C48" s="55">
        <v>20712</v>
      </c>
      <c r="D48" s="3" t="s">
        <v>39</v>
      </c>
      <c r="E48" s="63">
        <v>3000</v>
      </c>
    </row>
    <row r="49" spans="1:5" x14ac:dyDescent="0.25">
      <c r="A49" s="3" t="s">
        <v>48</v>
      </c>
      <c r="B49" s="5">
        <v>44652</v>
      </c>
      <c r="C49" s="55">
        <v>20811</v>
      </c>
      <c r="D49" s="3" t="s">
        <v>39</v>
      </c>
      <c r="E49" s="63">
        <v>1000</v>
      </c>
    </row>
    <row r="50" spans="1:5" x14ac:dyDescent="0.25">
      <c r="A50" s="3" t="s">
        <v>48</v>
      </c>
      <c r="B50" s="5">
        <v>44652</v>
      </c>
      <c r="C50" s="55">
        <v>20812</v>
      </c>
      <c r="D50" s="3" t="s">
        <v>39</v>
      </c>
      <c r="E50" s="63">
        <v>1000</v>
      </c>
    </row>
    <row r="51" spans="1:5" x14ac:dyDescent="0.25">
      <c r="A51" s="3" t="s">
        <v>48</v>
      </c>
      <c r="B51" s="5">
        <v>44652</v>
      </c>
      <c r="C51" s="55">
        <v>20813</v>
      </c>
      <c r="D51" s="3" t="s">
        <v>39</v>
      </c>
      <c r="E51" s="63">
        <v>1000</v>
      </c>
    </row>
    <row r="52" spans="1:5" x14ac:dyDescent="0.25">
      <c r="A52" s="3" t="s">
        <v>48</v>
      </c>
      <c r="B52" s="5">
        <v>44652</v>
      </c>
      <c r="C52" s="55">
        <v>20814</v>
      </c>
      <c r="D52" s="3" t="s">
        <v>39</v>
      </c>
      <c r="E52" s="63">
        <v>1000</v>
      </c>
    </row>
    <row r="53" spans="1:5" x14ac:dyDescent="0.25">
      <c r="A53" s="3" t="s">
        <v>48</v>
      </c>
      <c r="B53" s="5">
        <v>44652</v>
      </c>
      <c r="C53" s="55">
        <v>20815</v>
      </c>
      <c r="D53" s="3" t="s">
        <v>39</v>
      </c>
      <c r="E53" s="63">
        <v>1000</v>
      </c>
    </row>
    <row r="54" spans="1:5" x14ac:dyDescent="0.25">
      <c r="A54" s="3" t="s">
        <v>48</v>
      </c>
      <c r="B54" s="5">
        <v>44656</v>
      </c>
      <c r="C54" s="55">
        <v>11711</v>
      </c>
      <c r="D54" s="3" t="s">
        <v>40</v>
      </c>
      <c r="E54" s="63">
        <v>5000</v>
      </c>
    </row>
    <row r="55" spans="1:5" x14ac:dyDescent="0.25">
      <c r="A55" s="3" t="s">
        <v>48</v>
      </c>
      <c r="B55" s="5">
        <v>44656</v>
      </c>
      <c r="C55" s="55">
        <v>11712</v>
      </c>
      <c r="D55" s="3" t="s">
        <v>40</v>
      </c>
      <c r="E55" s="63">
        <v>1500</v>
      </c>
    </row>
    <row r="56" spans="1:5" x14ac:dyDescent="0.25">
      <c r="A56" s="3" t="s">
        <v>48</v>
      </c>
      <c r="B56" s="5">
        <v>44658</v>
      </c>
      <c r="C56" s="55">
        <v>11713</v>
      </c>
      <c r="D56" s="3" t="s">
        <v>40</v>
      </c>
      <c r="E56" s="63">
        <v>3500</v>
      </c>
    </row>
    <row r="57" spans="1:5" x14ac:dyDescent="0.25">
      <c r="A57" s="3" t="s">
        <v>48</v>
      </c>
      <c r="B57" s="5">
        <v>44663</v>
      </c>
      <c r="C57" s="55">
        <v>501</v>
      </c>
      <c r="D57" s="3" t="s">
        <v>43</v>
      </c>
      <c r="E57" s="63">
        <v>-1000</v>
      </c>
    </row>
    <row r="58" spans="1:5" x14ac:dyDescent="0.25">
      <c r="A58" s="3" t="s">
        <v>48</v>
      </c>
      <c r="B58" s="5">
        <v>44661</v>
      </c>
      <c r="C58" s="55">
        <v>20820</v>
      </c>
      <c r="D58" s="3" t="s">
        <v>39</v>
      </c>
      <c r="E58" s="63">
        <v>2000</v>
      </c>
    </row>
    <row r="59" spans="1:5" x14ac:dyDescent="0.25">
      <c r="A59" s="3" t="s">
        <v>48</v>
      </c>
      <c r="B59" s="5">
        <v>44661</v>
      </c>
      <c r="C59" s="55">
        <v>20821</v>
      </c>
      <c r="D59" s="3" t="s">
        <v>39</v>
      </c>
      <c r="E59" s="63">
        <v>2000</v>
      </c>
    </row>
    <row r="60" spans="1:5" x14ac:dyDescent="0.25">
      <c r="A60" s="3" t="s">
        <v>48</v>
      </c>
      <c r="B60" s="5">
        <v>44661</v>
      </c>
      <c r="C60" s="55">
        <v>20822</v>
      </c>
      <c r="D60" s="3" t="s">
        <v>39</v>
      </c>
      <c r="E60" s="63">
        <v>2000</v>
      </c>
    </row>
    <row r="61" spans="1:5" x14ac:dyDescent="0.25">
      <c r="A61" s="3" t="s">
        <v>48</v>
      </c>
      <c r="B61" s="5">
        <v>44661</v>
      </c>
      <c r="C61" s="55">
        <v>11715</v>
      </c>
      <c r="D61" s="3" t="s">
        <v>40</v>
      </c>
      <c r="E61" s="63">
        <v>5000</v>
      </c>
    </row>
    <row r="62" spans="1:5" x14ac:dyDescent="0.25">
      <c r="A62" s="3" t="s">
        <v>48</v>
      </c>
      <c r="B62" s="5">
        <v>44661</v>
      </c>
      <c r="C62" s="55">
        <v>11716</v>
      </c>
      <c r="D62" s="3" t="s">
        <v>40</v>
      </c>
      <c r="E62" s="63">
        <v>2000</v>
      </c>
    </row>
    <row r="63" spans="1:5" x14ac:dyDescent="0.25">
      <c r="A63" s="3" t="s">
        <v>48</v>
      </c>
      <c r="B63" s="5">
        <v>44663</v>
      </c>
      <c r="C63" s="55">
        <v>500</v>
      </c>
      <c r="D63" s="3" t="s">
        <v>43</v>
      </c>
      <c r="E63" s="63">
        <v>-5000</v>
      </c>
    </row>
    <row r="64" spans="1:5" x14ac:dyDescent="0.25">
      <c r="A64" s="3" t="s">
        <v>48</v>
      </c>
      <c r="B64" s="5">
        <v>44666</v>
      </c>
      <c r="C64" s="55">
        <v>502</v>
      </c>
      <c r="D64" s="3" t="s">
        <v>42</v>
      </c>
      <c r="E64" s="63">
        <v>-5000</v>
      </c>
    </row>
    <row r="65" spans="1:5" x14ac:dyDescent="0.25">
      <c r="A65" s="3" t="s">
        <v>48</v>
      </c>
      <c r="B65" s="5">
        <v>44666</v>
      </c>
      <c r="C65" s="55">
        <v>503</v>
      </c>
      <c r="D65" s="3" t="s">
        <v>42</v>
      </c>
      <c r="E65" s="63">
        <v>-5000</v>
      </c>
    </row>
    <row r="66" spans="1:5" x14ac:dyDescent="0.25">
      <c r="A66" s="3" t="s">
        <v>48</v>
      </c>
      <c r="B66" s="5">
        <v>44666</v>
      </c>
      <c r="C66" s="55">
        <v>504</v>
      </c>
      <c r="D66" s="3" t="s">
        <v>42</v>
      </c>
      <c r="E66" s="63">
        <v>-5000</v>
      </c>
    </row>
    <row r="67" spans="1:5" x14ac:dyDescent="0.25">
      <c r="A67" s="3" t="s">
        <v>48</v>
      </c>
      <c r="B67" s="5">
        <v>44666</v>
      </c>
      <c r="C67" s="55">
        <v>505</v>
      </c>
      <c r="D67" s="3" t="s">
        <v>42</v>
      </c>
      <c r="E67" s="63">
        <v>-50000</v>
      </c>
    </row>
    <row r="68" spans="1:5" x14ac:dyDescent="0.25">
      <c r="A68" s="3" t="s">
        <v>48</v>
      </c>
      <c r="B68" s="5">
        <v>44671</v>
      </c>
      <c r="C68" s="55">
        <v>20823</v>
      </c>
      <c r="D68" s="3" t="s">
        <v>39</v>
      </c>
      <c r="E68" s="63">
        <v>1000</v>
      </c>
    </row>
    <row r="69" spans="1:5" x14ac:dyDescent="0.25">
      <c r="A69" s="3" t="s">
        <v>48</v>
      </c>
      <c r="B69" s="5">
        <v>44671</v>
      </c>
      <c r="C69" s="55">
        <v>20824</v>
      </c>
      <c r="D69" s="3" t="s">
        <v>39</v>
      </c>
      <c r="E69" s="63">
        <v>1000</v>
      </c>
    </row>
    <row r="70" spans="1:5" x14ac:dyDescent="0.25">
      <c r="A70" s="3" t="s">
        <v>48</v>
      </c>
      <c r="B70" s="5">
        <v>44671</v>
      </c>
      <c r="C70" s="55">
        <v>20825</v>
      </c>
      <c r="D70" s="3" t="s">
        <v>39</v>
      </c>
      <c r="E70" s="63">
        <v>1000</v>
      </c>
    </row>
    <row r="71" spans="1:5" x14ac:dyDescent="0.25">
      <c r="A71" s="3" t="s">
        <v>48</v>
      </c>
      <c r="B71" s="5">
        <v>44671</v>
      </c>
      <c r="C71" s="55">
        <v>20826</v>
      </c>
      <c r="D71" s="3" t="s">
        <v>39</v>
      </c>
      <c r="E71" s="63">
        <v>1000</v>
      </c>
    </row>
    <row r="72" spans="1:5" x14ac:dyDescent="0.25">
      <c r="A72" s="3" t="s">
        <v>48</v>
      </c>
      <c r="B72" s="5">
        <v>44672</v>
      </c>
      <c r="C72" s="55">
        <v>506</v>
      </c>
      <c r="D72" s="3" t="s">
        <v>42</v>
      </c>
      <c r="E72" s="63">
        <v>-5000</v>
      </c>
    </row>
    <row r="73" spans="1:5" x14ac:dyDescent="0.25">
      <c r="A73" s="3" t="s">
        <v>48</v>
      </c>
      <c r="B73" s="5">
        <v>44671</v>
      </c>
      <c r="C73" s="55">
        <v>20827</v>
      </c>
      <c r="D73" s="3" t="s">
        <v>39</v>
      </c>
      <c r="E73" s="63">
        <v>1000</v>
      </c>
    </row>
    <row r="74" spans="1:5" x14ac:dyDescent="0.25">
      <c r="A74" s="3" t="s">
        <v>48</v>
      </c>
      <c r="B74" s="5">
        <v>44678</v>
      </c>
      <c r="C74" s="55">
        <v>507</v>
      </c>
      <c r="D74" s="3" t="s">
        <v>43</v>
      </c>
      <c r="E74" s="63">
        <v>-100</v>
      </c>
    </row>
    <row r="75" spans="1:5" x14ac:dyDescent="0.25">
      <c r="A75" s="3" t="s">
        <v>48</v>
      </c>
      <c r="B75" s="5">
        <v>44678</v>
      </c>
      <c r="C75" s="55">
        <v>508</v>
      </c>
      <c r="D75" s="3" t="s">
        <v>43</v>
      </c>
      <c r="E75" s="63">
        <v>-250</v>
      </c>
    </row>
    <row r="76" spans="1:5" x14ac:dyDescent="0.25">
      <c r="A76" s="3" t="s">
        <v>48</v>
      </c>
      <c r="B76" s="5">
        <v>44678</v>
      </c>
      <c r="C76" s="55">
        <v>509</v>
      </c>
      <c r="D76" s="3" t="s">
        <v>43</v>
      </c>
      <c r="E76" s="63">
        <v>-150</v>
      </c>
    </row>
    <row r="77" spans="1:5" x14ac:dyDescent="0.25">
      <c r="A77" s="3" t="s">
        <v>48</v>
      </c>
      <c r="B77" s="5">
        <v>44678</v>
      </c>
      <c r="C77" s="55">
        <v>510</v>
      </c>
      <c r="D77" s="3" t="s">
        <v>43</v>
      </c>
      <c r="E77" s="63">
        <v>-2000</v>
      </c>
    </row>
    <row r="78" spans="1:5" x14ac:dyDescent="0.25">
      <c r="A78" s="3" t="s">
        <v>48</v>
      </c>
      <c r="B78" s="5">
        <v>44678</v>
      </c>
      <c r="C78" s="55">
        <v>511</v>
      </c>
      <c r="D78" s="3" t="s">
        <v>43</v>
      </c>
      <c r="E78" s="63">
        <v>-5000</v>
      </c>
    </row>
    <row r="79" spans="1:5" x14ac:dyDescent="0.25">
      <c r="A79" s="3" t="s">
        <v>48</v>
      </c>
      <c r="B79" s="5">
        <v>44681</v>
      </c>
      <c r="C79" s="55">
        <v>512</v>
      </c>
      <c r="D79" s="3" t="s">
        <v>42</v>
      </c>
      <c r="E79" s="63">
        <v>-5000</v>
      </c>
    </row>
    <row r="80" spans="1:5" x14ac:dyDescent="0.25">
      <c r="A80" s="3" t="s">
        <v>48</v>
      </c>
      <c r="B80" s="5">
        <v>44681</v>
      </c>
      <c r="C80" s="55">
        <v>513</v>
      </c>
      <c r="D80" s="3" t="s">
        <v>42</v>
      </c>
      <c r="E80" s="63">
        <v>-50000</v>
      </c>
    </row>
    <row r="81" spans="1:5" x14ac:dyDescent="0.25">
      <c r="A81" s="3" t="s">
        <v>48</v>
      </c>
      <c r="B81" s="5">
        <v>44681</v>
      </c>
      <c r="C81" s="55">
        <v>514</v>
      </c>
      <c r="D81" s="3" t="s">
        <v>42</v>
      </c>
      <c r="E81" s="63">
        <v>-5000</v>
      </c>
    </row>
    <row r="82" spans="1:5" x14ac:dyDescent="0.25">
      <c r="A82" s="3" t="s">
        <v>48</v>
      </c>
      <c r="B82" s="5">
        <v>44681</v>
      </c>
      <c r="C82" s="55">
        <v>515</v>
      </c>
      <c r="D82" s="3" t="s">
        <v>42</v>
      </c>
      <c r="E82" s="63">
        <v>-5000</v>
      </c>
    </row>
    <row r="83" spans="1:5" x14ac:dyDescent="0.25">
      <c r="A83" s="3" t="s">
        <v>48</v>
      </c>
      <c r="B83" s="5">
        <v>44681</v>
      </c>
      <c r="C83" s="55">
        <v>516</v>
      </c>
      <c r="D83" s="3" t="s">
        <v>42</v>
      </c>
      <c r="E83" s="63">
        <v>-5000</v>
      </c>
    </row>
    <row r="84" spans="1:5" x14ac:dyDescent="0.25">
      <c r="A84" s="3" t="s">
        <v>48</v>
      </c>
      <c r="B84" s="5">
        <v>44681</v>
      </c>
      <c r="C84" s="55">
        <v>20828</v>
      </c>
      <c r="D84" s="3" t="s">
        <v>39</v>
      </c>
      <c r="E84" s="63">
        <v>15000</v>
      </c>
    </row>
    <row r="85" spans="1:5" x14ac:dyDescent="0.25">
      <c r="A85" s="3" t="s">
        <v>48</v>
      </c>
      <c r="B85" s="5">
        <v>44681</v>
      </c>
      <c r="C85" s="55">
        <v>20829</v>
      </c>
      <c r="D85" s="3" t="s">
        <v>39</v>
      </c>
      <c r="E85" s="63">
        <v>15000</v>
      </c>
    </row>
    <row r="86" spans="1:5" x14ac:dyDescent="0.25">
      <c r="A86" s="3" t="s">
        <v>48</v>
      </c>
      <c r="B86" s="5">
        <v>44681</v>
      </c>
      <c r="C86" s="55">
        <v>20830</v>
      </c>
      <c r="D86" s="3" t="s">
        <v>39</v>
      </c>
      <c r="E86" s="63">
        <v>10000</v>
      </c>
    </row>
    <row r="87" spans="1:5" x14ac:dyDescent="0.25">
      <c r="A87" s="3" t="s">
        <v>48</v>
      </c>
      <c r="B87" s="5">
        <v>44681</v>
      </c>
      <c r="C87" s="55">
        <v>20831</v>
      </c>
      <c r="D87" s="3" t="s">
        <v>39</v>
      </c>
      <c r="E87" s="63">
        <v>2000</v>
      </c>
    </row>
  </sheetData>
  <conditionalFormatting sqref="C1:C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83AF-260E-4A37-BA67-C0ADC36879FB}">
  <sheetPr>
    <tabColor rgb="FFFF0000"/>
  </sheetPr>
  <dimension ref="A1:F46"/>
  <sheetViews>
    <sheetView topLeftCell="A25" zoomScaleNormal="100" workbookViewId="0">
      <selection activeCell="E46" sqref="E46"/>
    </sheetView>
  </sheetViews>
  <sheetFormatPr baseColWidth="10" defaultRowHeight="15" x14ac:dyDescent="0.25"/>
  <cols>
    <col min="1" max="1" width="11.5703125" style="38" bestFit="1" customWidth="1"/>
    <col min="2" max="2" width="34" style="38" customWidth="1"/>
    <col min="3" max="3" width="15.5703125" style="38" customWidth="1"/>
    <col min="4" max="4" width="16.42578125" style="44" customWidth="1"/>
    <col min="5" max="5" width="14.85546875" style="51" customWidth="1"/>
    <col min="6" max="6" width="13.85546875" style="38" bestFit="1" customWidth="1"/>
    <col min="7" max="16384" width="11.42578125" style="38"/>
  </cols>
  <sheetData>
    <row r="1" spans="1:6" ht="18.75" x14ac:dyDescent="0.3">
      <c r="A1" s="42" t="s">
        <v>44</v>
      </c>
      <c r="B1" s="42"/>
      <c r="C1" s="42"/>
      <c r="D1" s="42"/>
      <c r="E1" s="42"/>
    </row>
    <row r="3" spans="1:6" ht="15.75" thickBot="1" x14ac:dyDescent="0.3">
      <c r="A3" s="43" t="s">
        <v>35</v>
      </c>
      <c r="B3" s="43" t="s">
        <v>36</v>
      </c>
      <c r="C3" s="43" t="s">
        <v>37</v>
      </c>
      <c r="D3" s="45" t="s">
        <v>38</v>
      </c>
      <c r="E3" s="52" t="s">
        <v>19</v>
      </c>
    </row>
    <row r="4" spans="1:6" x14ac:dyDescent="0.25">
      <c r="A4" s="39"/>
      <c r="B4" s="39"/>
      <c r="C4" s="39"/>
      <c r="D4" s="46"/>
      <c r="E4" s="51">
        <v>200000</v>
      </c>
      <c r="F4" s="40"/>
    </row>
    <row r="5" spans="1:6" x14ac:dyDescent="0.25">
      <c r="A5" s="41">
        <v>44652</v>
      </c>
      <c r="B5" s="38" t="s">
        <v>39</v>
      </c>
      <c r="C5" s="38">
        <v>20710</v>
      </c>
      <c r="D5" s="44">
        <v>2000</v>
      </c>
      <c r="E5" s="51">
        <f>+E4+D5</f>
        <v>202000</v>
      </c>
    </row>
    <row r="6" spans="1:6" x14ac:dyDescent="0.25">
      <c r="A6" s="41">
        <v>44652</v>
      </c>
      <c r="B6" s="38" t="s">
        <v>39</v>
      </c>
      <c r="C6" s="38">
        <v>20711</v>
      </c>
      <c r="D6" s="44">
        <v>5000</v>
      </c>
      <c r="E6" s="51">
        <f t="shared" ref="E6:E46" si="0">+E5+D6</f>
        <v>207000</v>
      </c>
    </row>
    <row r="7" spans="1:6" x14ac:dyDescent="0.25">
      <c r="A7" s="41">
        <v>44652</v>
      </c>
      <c r="B7" s="38" t="s">
        <v>39</v>
      </c>
      <c r="C7" s="38">
        <v>20712</v>
      </c>
      <c r="D7" s="44">
        <v>3000</v>
      </c>
      <c r="E7" s="51">
        <f t="shared" si="0"/>
        <v>210000</v>
      </c>
    </row>
    <row r="8" spans="1:6" x14ac:dyDescent="0.25">
      <c r="A8" s="41">
        <v>44652</v>
      </c>
      <c r="B8" s="38" t="s">
        <v>39</v>
      </c>
      <c r="C8" s="38">
        <v>20811</v>
      </c>
      <c r="D8" s="44">
        <v>1000</v>
      </c>
      <c r="E8" s="51">
        <f t="shared" si="0"/>
        <v>211000</v>
      </c>
    </row>
    <row r="9" spans="1:6" x14ac:dyDescent="0.25">
      <c r="A9" s="41">
        <v>44652</v>
      </c>
      <c r="B9" s="38" t="s">
        <v>39</v>
      </c>
      <c r="C9" s="38">
        <v>20812</v>
      </c>
      <c r="D9" s="44">
        <v>1000</v>
      </c>
      <c r="E9" s="51">
        <f t="shared" si="0"/>
        <v>212000</v>
      </c>
    </row>
    <row r="10" spans="1:6" x14ac:dyDescent="0.25">
      <c r="A10" s="41">
        <v>44652</v>
      </c>
      <c r="B10" s="38" t="s">
        <v>39</v>
      </c>
      <c r="C10" s="38">
        <v>20813</v>
      </c>
      <c r="D10" s="44">
        <v>1000</v>
      </c>
      <c r="E10" s="51">
        <f t="shared" si="0"/>
        <v>213000</v>
      </c>
    </row>
    <row r="11" spans="1:6" x14ac:dyDescent="0.25">
      <c r="A11" s="41">
        <v>44652</v>
      </c>
      <c r="B11" s="38" t="s">
        <v>39</v>
      </c>
      <c r="C11" s="38">
        <v>20814</v>
      </c>
      <c r="D11" s="44">
        <v>1000</v>
      </c>
      <c r="E11" s="51">
        <f t="shared" si="0"/>
        <v>214000</v>
      </c>
    </row>
    <row r="12" spans="1:6" x14ac:dyDescent="0.25">
      <c r="A12" s="41">
        <v>44652</v>
      </c>
      <c r="B12" s="38" t="s">
        <v>39</v>
      </c>
      <c r="C12" s="38">
        <v>20815</v>
      </c>
      <c r="D12" s="44">
        <v>1000</v>
      </c>
      <c r="E12" s="51">
        <f t="shared" si="0"/>
        <v>215000</v>
      </c>
    </row>
    <row r="13" spans="1:6" x14ac:dyDescent="0.25">
      <c r="A13" s="41">
        <v>44656</v>
      </c>
      <c r="B13" s="38" t="s">
        <v>40</v>
      </c>
      <c r="C13" s="38">
        <v>11711</v>
      </c>
      <c r="D13" s="44">
        <v>5000</v>
      </c>
      <c r="E13" s="51">
        <f t="shared" si="0"/>
        <v>220000</v>
      </c>
    </row>
    <row r="14" spans="1:6" x14ac:dyDescent="0.25">
      <c r="A14" s="41">
        <v>44656</v>
      </c>
      <c r="B14" s="38" t="s">
        <v>40</v>
      </c>
      <c r="C14" s="38">
        <v>11712</v>
      </c>
      <c r="D14" s="44">
        <v>1500</v>
      </c>
      <c r="E14" s="51">
        <f t="shared" si="0"/>
        <v>221500</v>
      </c>
    </row>
    <row r="15" spans="1:6" x14ac:dyDescent="0.25">
      <c r="A15" s="41">
        <v>44658</v>
      </c>
      <c r="B15" s="38" t="s">
        <v>40</v>
      </c>
      <c r="C15" s="38">
        <v>11713</v>
      </c>
      <c r="D15" s="44">
        <v>3500</v>
      </c>
      <c r="E15" s="51">
        <f t="shared" si="0"/>
        <v>225000</v>
      </c>
    </row>
    <row r="16" spans="1:6" x14ac:dyDescent="0.25">
      <c r="A16" s="41">
        <v>44663</v>
      </c>
      <c r="B16" s="38" t="s">
        <v>43</v>
      </c>
      <c r="C16" s="38">
        <v>501</v>
      </c>
      <c r="D16" s="47">
        <v>-1000</v>
      </c>
      <c r="E16" s="51">
        <f t="shared" si="0"/>
        <v>224000</v>
      </c>
    </row>
    <row r="17" spans="1:5" x14ac:dyDescent="0.25">
      <c r="A17" s="41">
        <v>44661</v>
      </c>
      <c r="B17" s="38" t="s">
        <v>39</v>
      </c>
      <c r="C17" s="38">
        <v>20820</v>
      </c>
      <c r="D17" s="44">
        <v>2000</v>
      </c>
      <c r="E17" s="51">
        <f t="shared" si="0"/>
        <v>226000</v>
      </c>
    </row>
    <row r="18" spans="1:5" x14ac:dyDescent="0.25">
      <c r="A18" s="41">
        <v>44661</v>
      </c>
      <c r="B18" s="38" t="s">
        <v>39</v>
      </c>
      <c r="C18" s="38">
        <v>20821</v>
      </c>
      <c r="D18" s="44">
        <v>2000</v>
      </c>
      <c r="E18" s="51">
        <f t="shared" si="0"/>
        <v>228000</v>
      </c>
    </row>
    <row r="19" spans="1:5" x14ac:dyDescent="0.25">
      <c r="A19" s="41">
        <v>44661</v>
      </c>
      <c r="B19" s="38" t="s">
        <v>39</v>
      </c>
      <c r="C19" s="38">
        <v>20822</v>
      </c>
      <c r="D19" s="44">
        <v>2000</v>
      </c>
      <c r="E19" s="51">
        <f t="shared" si="0"/>
        <v>230000</v>
      </c>
    </row>
    <row r="20" spans="1:5" x14ac:dyDescent="0.25">
      <c r="A20" s="41">
        <v>44661</v>
      </c>
      <c r="B20" s="38" t="s">
        <v>40</v>
      </c>
      <c r="C20" s="38">
        <v>11715</v>
      </c>
      <c r="D20" s="44">
        <v>5000</v>
      </c>
      <c r="E20" s="51">
        <f t="shared" si="0"/>
        <v>235000</v>
      </c>
    </row>
    <row r="21" spans="1:5" x14ac:dyDescent="0.25">
      <c r="A21" s="41">
        <v>44661</v>
      </c>
      <c r="B21" s="38" t="s">
        <v>40</v>
      </c>
      <c r="C21" s="38">
        <v>11716</v>
      </c>
      <c r="D21" s="44">
        <v>2000</v>
      </c>
      <c r="E21" s="51">
        <f t="shared" si="0"/>
        <v>237000</v>
      </c>
    </row>
    <row r="22" spans="1:5" x14ac:dyDescent="0.25">
      <c r="A22" s="41">
        <v>44663</v>
      </c>
      <c r="B22" s="38" t="s">
        <v>43</v>
      </c>
      <c r="C22" s="38">
        <v>500</v>
      </c>
      <c r="D22" s="47">
        <v>-5000</v>
      </c>
      <c r="E22" s="51">
        <f t="shared" si="0"/>
        <v>232000</v>
      </c>
    </row>
    <row r="23" spans="1:5" x14ac:dyDescent="0.25">
      <c r="A23" s="41">
        <v>44666</v>
      </c>
      <c r="B23" s="38" t="s">
        <v>42</v>
      </c>
      <c r="C23" s="38">
        <v>502</v>
      </c>
      <c r="D23" s="47">
        <v>-5000</v>
      </c>
      <c r="E23" s="51">
        <f t="shared" si="0"/>
        <v>227000</v>
      </c>
    </row>
    <row r="24" spans="1:5" x14ac:dyDescent="0.25">
      <c r="A24" s="41">
        <v>44666</v>
      </c>
      <c r="B24" s="38" t="s">
        <v>42</v>
      </c>
      <c r="C24" s="38">
        <v>503</v>
      </c>
      <c r="D24" s="47">
        <v>-5000</v>
      </c>
      <c r="E24" s="51">
        <f t="shared" si="0"/>
        <v>222000</v>
      </c>
    </row>
    <row r="25" spans="1:5" x14ac:dyDescent="0.25">
      <c r="A25" s="41">
        <v>44666</v>
      </c>
      <c r="B25" s="38" t="s">
        <v>42</v>
      </c>
      <c r="C25" s="38">
        <v>504</v>
      </c>
      <c r="D25" s="47">
        <v>-5000</v>
      </c>
      <c r="E25" s="51">
        <f t="shared" si="0"/>
        <v>217000</v>
      </c>
    </row>
    <row r="26" spans="1:5" x14ac:dyDescent="0.25">
      <c r="A26" s="41">
        <v>44666</v>
      </c>
      <c r="B26" s="38" t="s">
        <v>42</v>
      </c>
      <c r="C26" s="38">
        <v>505</v>
      </c>
      <c r="D26" s="47">
        <v>-50000</v>
      </c>
      <c r="E26" s="51">
        <f t="shared" si="0"/>
        <v>167000</v>
      </c>
    </row>
    <row r="27" spans="1:5" x14ac:dyDescent="0.25">
      <c r="A27" s="41">
        <v>44671</v>
      </c>
      <c r="B27" s="38" t="s">
        <v>39</v>
      </c>
      <c r="C27" s="38">
        <v>20823</v>
      </c>
      <c r="D27" s="44">
        <v>1000</v>
      </c>
      <c r="E27" s="51">
        <f t="shared" si="0"/>
        <v>168000</v>
      </c>
    </row>
    <row r="28" spans="1:5" x14ac:dyDescent="0.25">
      <c r="A28" s="41">
        <v>44671</v>
      </c>
      <c r="B28" s="38" t="s">
        <v>39</v>
      </c>
      <c r="C28" s="38">
        <v>20824</v>
      </c>
      <c r="D28" s="44">
        <v>1000</v>
      </c>
      <c r="E28" s="51">
        <f t="shared" si="0"/>
        <v>169000</v>
      </c>
    </row>
    <row r="29" spans="1:5" x14ac:dyDescent="0.25">
      <c r="A29" s="41">
        <v>44671</v>
      </c>
      <c r="B29" s="38" t="s">
        <v>39</v>
      </c>
      <c r="C29" s="38">
        <v>20825</v>
      </c>
      <c r="D29" s="44">
        <v>1000</v>
      </c>
      <c r="E29" s="51">
        <f t="shared" si="0"/>
        <v>170000</v>
      </c>
    </row>
    <row r="30" spans="1:5" x14ac:dyDescent="0.25">
      <c r="A30" s="41">
        <v>44671</v>
      </c>
      <c r="B30" s="38" t="s">
        <v>39</v>
      </c>
      <c r="C30" s="38">
        <v>20826</v>
      </c>
      <c r="D30" s="44">
        <v>1000</v>
      </c>
      <c r="E30" s="51">
        <f t="shared" si="0"/>
        <v>171000</v>
      </c>
    </row>
    <row r="31" spans="1:5" x14ac:dyDescent="0.25">
      <c r="A31" s="41">
        <v>44672</v>
      </c>
      <c r="B31" s="38" t="s">
        <v>42</v>
      </c>
      <c r="C31" s="38">
        <v>506</v>
      </c>
      <c r="D31" s="47">
        <v>-5000</v>
      </c>
      <c r="E31" s="51">
        <f t="shared" si="0"/>
        <v>166000</v>
      </c>
    </row>
    <row r="32" spans="1:5" x14ac:dyDescent="0.25">
      <c r="A32" s="41">
        <v>44671</v>
      </c>
      <c r="B32" s="38" t="s">
        <v>39</v>
      </c>
      <c r="C32" s="38">
        <v>20827</v>
      </c>
      <c r="D32" s="44">
        <v>1000</v>
      </c>
      <c r="E32" s="51">
        <f t="shared" si="0"/>
        <v>167000</v>
      </c>
    </row>
    <row r="33" spans="1:5" x14ac:dyDescent="0.25">
      <c r="A33" s="41">
        <v>44678</v>
      </c>
      <c r="B33" s="38" t="s">
        <v>43</v>
      </c>
      <c r="C33" s="38">
        <v>507</v>
      </c>
      <c r="D33" s="47">
        <v>-100</v>
      </c>
      <c r="E33" s="51">
        <f t="shared" si="0"/>
        <v>166900</v>
      </c>
    </row>
    <row r="34" spans="1:5" x14ac:dyDescent="0.25">
      <c r="A34" s="41">
        <v>44678</v>
      </c>
      <c r="B34" s="38" t="s">
        <v>43</v>
      </c>
      <c r="C34" s="38">
        <v>508</v>
      </c>
      <c r="D34" s="47">
        <v>-250</v>
      </c>
      <c r="E34" s="51">
        <f t="shared" si="0"/>
        <v>166650</v>
      </c>
    </row>
    <row r="35" spans="1:5" x14ac:dyDescent="0.25">
      <c r="A35" s="41">
        <v>44678</v>
      </c>
      <c r="B35" s="38" t="s">
        <v>43</v>
      </c>
      <c r="C35" s="38">
        <v>509</v>
      </c>
      <c r="D35" s="47">
        <v>-150</v>
      </c>
      <c r="E35" s="51">
        <f t="shared" si="0"/>
        <v>166500</v>
      </c>
    </row>
    <row r="36" spans="1:5" x14ac:dyDescent="0.25">
      <c r="A36" s="41">
        <v>44678</v>
      </c>
      <c r="B36" s="38" t="s">
        <v>43</v>
      </c>
      <c r="C36" s="38">
        <v>510</v>
      </c>
      <c r="D36" s="47">
        <v>-2000</v>
      </c>
      <c r="E36" s="51">
        <f t="shared" si="0"/>
        <v>164500</v>
      </c>
    </row>
    <row r="37" spans="1:5" x14ac:dyDescent="0.25">
      <c r="A37" s="41">
        <v>44678</v>
      </c>
      <c r="B37" s="38" t="s">
        <v>43</v>
      </c>
      <c r="C37" s="38">
        <v>511</v>
      </c>
      <c r="D37" s="47">
        <v>-5000</v>
      </c>
      <c r="E37" s="51">
        <f t="shared" si="0"/>
        <v>159500</v>
      </c>
    </row>
    <row r="38" spans="1:5" x14ac:dyDescent="0.25">
      <c r="A38" s="41">
        <v>44681</v>
      </c>
      <c r="B38" s="38" t="s">
        <v>42</v>
      </c>
      <c r="C38" s="38">
        <v>512</v>
      </c>
      <c r="D38" s="47">
        <v>-5000</v>
      </c>
      <c r="E38" s="51">
        <f t="shared" si="0"/>
        <v>154500</v>
      </c>
    </row>
    <row r="39" spans="1:5" x14ac:dyDescent="0.25">
      <c r="A39" s="41">
        <v>44681</v>
      </c>
      <c r="B39" s="38" t="s">
        <v>42</v>
      </c>
      <c r="C39" s="38">
        <v>513</v>
      </c>
      <c r="D39" s="47">
        <v>-50000</v>
      </c>
      <c r="E39" s="51">
        <f t="shared" si="0"/>
        <v>104500</v>
      </c>
    </row>
    <row r="40" spans="1:5" x14ac:dyDescent="0.25">
      <c r="A40" s="41">
        <v>44681</v>
      </c>
      <c r="B40" s="38" t="s">
        <v>42</v>
      </c>
      <c r="C40" s="38">
        <v>514</v>
      </c>
      <c r="D40" s="47">
        <v>-5000</v>
      </c>
      <c r="E40" s="51">
        <f t="shared" si="0"/>
        <v>99500</v>
      </c>
    </row>
    <row r="41" spans="1:5" x14ac:dyDescent="0.25">
      <c r="A41" s="41">
        <v>44681</v>
      </c>
      <c r="B41" s="38" t="s">
        <v>42</v>
      </c>
      <c r="C41" s="38">
        <v>515</v>
      </c>
      <c r="D41" s="47">
        <v>-5000</v>
      </c>
      <c r="E41" s="51">
        <f t="shared" si="0"/>
        <v>94500</v>
      </c>
    </row>
    <row r="42" spans="1:5" x14ac:dyDescent="0.25">
      <c r="A42" s="41">
        <v>44681</v>
      </c>
      <c r="B42" s="38" t="s">
        <v>42</v>
      </c>
      <c r="C42" s="38">
        <v>516</v>
      </c>
      <c r="D42" s="47">
        <v>-5000</v>
      </c>
      <c r="E42" s="51">
        <f t="shared" si="0"/>
        <v>89500</v>
      </c>
    </row>
    <row r="43" spans="1:5" x14ac:dyDescent="0.25">
      <c r="A43" s="41">
        <v>44681</v>
      </c>
      <c r="B43" s="38" t="s">
        <v>39</v>
      </c>
      <c r="C43" s="38">
        <v>20828</v>
      </c>
      <c r="D43" s="44">
        <v>15000</v>
      </c>
      <c r="E43" s="51">
        <f t="shared" si="0"/>
        <v>104500</v>
      </c>
    </row>
    <row r="44" spans="1:5" x14ac:dyDescent="0.25">
      <c r="A44" s="41">
        <v>44681</v>
      </c>
      <c r="B44" s="38" t="s">
        <v>39</v>
      </c>
      <c r="C44" s="38">
        <v>20829</v>
      </c>
      <c r="D44" s="44">
        <v>15000</v>
      </c>
      <c r="E44" s="51">
        <f t="shared" si="0"/>
        <v>119500</v>
      </c>
    </row>
    <row r="45" spans="1:5" x14ac:dyDescent="0.25">
      <c r="A45" s="41">
        <v>44681</v>
      </c>
      <c r="B45" s="38" t="s">
        <v>39</v>
      </c>
      <c r="C45" s="38">
        <v>20830</v>
      </c>
      <c r="D45" s="44">
        <v>10000</v>
      </c>
      <c r="E45" s="51">
        <f t="shared" si="0"/>
        <v>129500</v>
      </c>
    </row>
    <row r="46" spans="1:5" x14ac:dyDescent="0.25">
      <c r="A46" s="41">
        <v>44681</v>
      </c>
      <c r="B46" s="38" t="s">
        <v>39</v>
      </c>
      <c r="C46" s="38">
        <v>20831</v>
      </c>
      <c r="D46" s="44">
        <v>2000</v>
      </c>
      <c r="E46" s="51">
        <f t="shared" si="0"/>
        <v>131500</v>
      </c>
    </row>
  </sheetData>
  <mergeCells count="1">
    <mergeCell ref="A1:E1"/>
  </mergeCells>
  <conditionalFormatting sqref="C2:C1048576">
    <cfRule type="duplicateValues" dxfId="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C2FC-5534-4169-81A0-B064DF5565AE}">
  <dimension ref="A2:I236"/>
  <sheetViews>
    <sheetView topLeftCell="A175" workbookViewId="0">
      <selection activeCell="B5" sqref="B5"/>
    </sheetView>
  </sheetViews>
  <sheetFormatPr baseColWidth="10" defaultRowHeight="15" x14ac:dyDescent="0.25"/>
  <cols>
    <col min="1" max="1" width="39.140625" style="20" bestFit="1" customWidth="1"/>
    <col min="2" max="2" width="22.42578125" style="1" bestFit="1" customWidth="1"/>
    <col min="3" max="3" width="14.28515625" style="1" bestFit="1" customWidth="1"/>
    <col min="4" max="4" width="12.5703125" bestFit="1" customWidth="1"/>
    <col min="6" max="6" width="14.28515625" customWidth="1"/>
  </cols>
  <sheetData>
    <row r="2" spans="1:9" x14ac:dyDescent="0.25">
      <c r="A2" s="28" t="s">
        <v>72</v>
      </c>
      <c r="F2" s="26" t="s">
        <v>65</v>
      </c>
    </row>
    <row r="4" spans="1:9" x14ac:dyDescent="0.25">
      <c r="F4" t="s">
        <v>66</v>
      </c>
      <c r="G4" s="27" t="s">
        <v>67</v>
      </c>
    </row>
    <row r="5" spans="1:9" x14ac:dyDescent="0.25">
      <c r="F5" t="s">
        <v>68</v>
      </c>
      <c r="G5" s="27" t="s">
        <v>69</v>
      </c>
    </row>
    <row r="6" spans="1:9" x14ac:dyDescent="0.25">
      <c r="F6" t="s">
        <v>70</v>
      </c>
      <c r="G6" s="32" t="s">
        <v>71</v>
      </c>
      <c r="H6" s="32"/>
      <c r="I6" s="32"/>
    </row>
    <row r="8" spans="1:9" x14ac:dyDescent="0.25">
      <c r="A8" s="22" t="s">
        <v>52</v>
      </c>
      <c r="B8" s="17" t="s">
        <v>53</v>
      </c>
      <c r="C8"/>
    </row>
    <row r="9" spans="1:9" x14ac:dyDescent="0.25">
      <c r="A9" s="22" t="s">
        <v>50</v>
      </c>
      <c r="B9" t="s">
        <v>48</v>
      </c>
      <c r="C9" t="s">
        <v>47</v>
      </c>
      <c r="D9" t="s">
        <v>49</v>
      </c>
    </row>
    <row r="10" spans="1:9" x14ac:dyDescent="0.25">
      <c r="A10" s="18">
        <v>500</v>
      </c>
      <c r="B10" s="19">
        <v>-5000</v>
      </c>
      <c r="C10" s="19">
        <v>-5000</v>
      </c>
      <c r="D10" s="19">
        <v>-10000</v>
      </c>
    </row>
    <row r="11" spans="1:9" x14ac:dyDescent="0.25">
      <c r="A11" s="21" t="s">
        <v>54</v>
      </c>
      <c r="B11" s="19"/>
      <c r="C11" s="19">
        <v>-5000</v>
      </c>
      <c r="D11" s="19">
        <v>-5000</v>
      </c>
    </row>
    <row r="12" spans="1:9" x14ac:dyDescent="0.25">
      <c r="A12" s="24" t="s">
        <v>26</v>
      </c>
      <c r="B12" s="19"/>
      <c r="C12" s="19">
        <v>-5000</v>
      </c>
      <c r="D12" s="19">
        <v>-5000</v>
      </c>
    </row>
    <row r="13" spans="1:9" ht="13.5" customHeight="1" x14ac:dyDescent="0.25">
      <c r="A13" s="21" t="s">
        <v>55</v>
      </c>
      <c r="B13" s="19">
        <v>-5000</v>
      </c>
      <c r="C13" s="19"/>
      <c r="D13" s="19">
        <v>-5000</v>
      </c>
    </row>
    <row r="14" spans="1:9" ht="13.5" customHeight="1" x14ac:dyDescent="0.25">
      <c r="A14" s="24" t="s">
        <v>43</v>
      </c>
      <c r="B14" s="19">
        <v>-5000</v>
      </c>
      <c r="C14" s="19"/>
      <c r="D14" s="19">
        <v>-5000</v>
      </c>
    </row>
    <row r="15" spans="1:9" ht="13.5" customHeight="1" x14ac:dyDescent="0.25">
      <c r="A15" s="18">
        <v>501</v>
      </c>
      <c r="B15" s="19">
        <v>-1000</v>
      </c>
      <c r="C15" s="19">
        <v>-1000</v>
      </c>
      <c r="D15" s="19">
        <v>-2000</v>
      </c>
    </row>
    <row r="16" spans="1:9" ht="13.5" customHeight="1" x14ac:dyDescent="0.25">
      <c r="A16" s="21" t="s">
        <v>54</v>
      </c>
      <c r="B16" s="19"/>
      <c r="C16" s="19">
        <v>-1000</v>
      </c>
      <c r="D16" s="19">
        <v>-1000</v>
      </c>
    </row>
    <row r="17" spans="1:4" x14ac:dyDescent="0.25">
      <c r="A17" s="24" t="s">
        <v>26</v>
      </c>
      <c r="B17" s="19"/>
      <c r="C17" s="19">
        <v>-1000</v>
      </c>
      <c r="D17" s="19">
        <v>-1000</v>
      </c>
    </row>
    <row r="18" spans="1:4" x14ac:dyDescent="0.25">
      <c r="A18" s="21" t="s">
        <v>55</v>
      </c>
      <c r="B18" s="19">
        <v>-1000</v>
      </c>
      <c r="C18" s="19"/>
      <c r="D18" s="19">
        <v>-1000</v>
      </c>
    </row>
    <row r="19" spans="1:4" x14ac:dyDescent="0.25">
      <c r="A19" s="24" t="s">
        <v>43</v>
      </c>
      <c r="B19" s="19">
        <v>-1000</v>
      </c>
      <c r="C19" s="19"/>
      <c r="D19" s="19">
        <v>-1000</v>
      </c>
    </row>
    <row r="20" spans="1:4" x14ac:dyDescent="0.25">
      <c r="A20" s="18">
        <v>502</v>
      </c>
      <c r="B20" s="19">
        <v>-5000</v>
      </c>
      <c r="C20" s="19">
        <v>-5000</v>
      </c>
      <c r="D20" s="19">
        <v>-10000</v>
      </c>
    </row>
    <row r="21" spans="1:4" x14ac:dyDescent="0.25">
      <c r="A21" s="21" t="s">
        <v>56</v>
      </c>
      <c r="B21" s="19">
        <v>-5000</v>
      </c>
      <c r="C21" s="19">
        <v>-5000</v>
      </c>
      <c r="D21" s="19">
        <v>-10000</v>
      </c>
    </row>
    <row r="22" spans="1:4" x14ac:dyDescent="0.25">
      <c r="A22" s="24" t="s">
        <v>42</v>
      </c>
      <c r="B22" s="19">
        <v>-5000</v>
      </c>
      <c r="C22" s="19"/>
      <c r="D22" s="19">
        <v>-5000</v>
      </c>
    </row>
    <row r="23" spans="1:4" x14ac:dyDescent="0.25">
      <c r="A23" s="24" t="s">
        <v>28</v>
      </c>
      <c r="B23" s="19"/>
      <c r="C23" s="19">
        <v>-5000</v>
      </c>
      <c r="D23" s="19">
        <v>-5000</v>
      </c>
    </row>
    <row r="24" spans="1:4" x14ac:dyDescent="0.25">
      <c r="A24" s="18">
        <v>503</v>
      </c>
      <c r="B24" s="19">
        <v>-5000</v>
      </c>
      <c r="C24" s="19">
        <v>-5000</v>
      </c>
      <c r="D24" s="19">
        <v>-10000</v>
      </c>
    </row>
    <row r="25" spans="1:4" x14ac:dyDescent="0.25">
      <c r="A25" s="21" t="s">
        <v>56</v>
      </c>
      <c r="B25" s="19">
        <v>-5000</v>
      </c>
      <c r="C25" s="19">
        <v>-5000</v>
      </c>
      <c r="D25" s="19">
        <v>-10000</v>
      </c>
    </row>
    <row r="26" spans="1:4" x14ac:dyDescent="0.25">
      <c r="A26" s="24" t="s">
        <v>42</v>
      </c>
      <c r="B26" s="19">
        <v>-5000</v>
      </c>
      <c r="C26" s="19"/>
      <c r="D26" s="19">
        <v>-5000</v>
      </c>
    </row>
    <row r="27" spans="1:4" x14ac:dyDescent="0.25">
      <c r="A27" s="24" t="s">
        <v>28</v>
      </c>
      <c r="B27" s="19"/>
      <c r="C27" s="19">
        <v>-5000</v>
      </c>
      <c r="D27" s="19">
        <v>-5000</v>
      </c>
    </row>
    <row r="28" spans="1:4" x14ac:dyDescent="0.25">
      <c r="A28" s="18">
        <v>504</v>
      </c>
      <c r="B28" s="19">
        <v>-5000</v>
      </c>
      <c r="C28" s="19">
        <v>-5000</v>
      </c>
      <c r="D28" s="19">
        <v>-10000</v>
      </c>
    </row>
    <row r="29" spans="1:4" x14ac:dyDescent="0.25">
      <c r="A29" s="21" t="s">
        <v>56</v>
      </c>
      <c r="B29" s="19">
        <v>-5000</v>
      </c>
      <c r="C29" s="19">
        <v>-5000</v>
      </c>
      <c r="D29" s="19">
        <v>-10000</v>
      </c>
    </row>
    <row r="30" spans="1:4" x14ac:dyDescent="0.25">
      <c r="A30" s="24" t="s">
        <v>42</v>
      </c>
      <c r="B30" s="19">
        <v>-5000</v>
      </c>
      <c r="C30" s="19"/>
      <c r="D30" s="19">
        <v>-5000</v>
      </c>
    </row>
    <row r="31" spans="1:4" x14ac:dyDescent="0.25">
      <c r="A31" s="24" t="s">
        <v>28</v>
      </c>
      <c r="B31" s="19"/>
      <c r="C31" s="19">
        <v>-5000</v>
      </c>
      <c r="D31" s="19">
        <v>-5000</v>
      </c>
    </row>
    <row r="32" spans="1:4" x14ac:dyDescent="0.25">
      <c r="A32" s="18">
        <v>505</v>
      </c>
      <c r="B32" s="19">
        <v>-50000</v>
      </c>
      <c r="C32" s="19">
        <v>-50000</v>
      </c>
      <c r="D32" s="19">
        <v>-100000</v>
      </c>
    </row>
    <row r="33" spans="1:4" x14ac:dyDescent="0.25">
      <c r="A33" s="21" t="s">
        <v>56</v>
      </c>
      <c r="B33" s="19">
        <v>-50000</v>
      </c>
      <c r="C33" s="19">
        <v>-50000</v>
      </c>
      <c r="D33" s="19">
        <v>-100000</v>
      </c>
    </row>
    <row r="34" spans="1:4" x14ac:dyDescent="0.25">
      <c r="A34" s="24" t="s">
        <v>42</v>
      </c>
      <c r="B34" s="19">
        <v>-50000</v>
      </c>
      <c r="C34" s="19"/>
      <c r="D34" s="19">
        <v>-50000</v>
      </c>
    </row>
    <row r="35" spans="1:4" x14ac:dyDescent="0.25">
      <c r="A35" s="24" t="s">
        <v>28</v>
      </c>
      <c r="B35" s="19"/>
      <c r="C35" s="19">
        <v>-50000</v>
      </c>
      <c r="D35" s="19">
        <v>-50000</v>
      </c>
    </row>
    <row r="36" spans="1:4" x14ac:dyDescent="0.25">
      <c r="A36" s="18">
        <v>506</v>
      </c>
      <c r="B36" s="19">
        <v>-5000</v>
      </c>
      <c r="C36" s="19">
        <v>-5000</v>
      </c>
      <c r="D36" s="19">
        <v>-10000</v>
      </c>
    </row>
    <row r="37" spans="1:4" x14ac:dyDescent="0.25">
      <c r="A37" s="21" t="s">
        <v>56</v>
      </c>
      <c r="B37" s="19"/>
      <c r="C37" s="19">
        <v>-5000</v>
      </c>
      <c r="D37" s="19">
        <v>-5000</v>
      </c>
    </row>
    <row r="38" spans="1:4" x14ac:dyDescent="0.25">
      <c r="A38" s="24" t="s">
        <v>28</v>
      </c>
      <c r="B38" s="19"/>
      <c r="C38" s="19">
        <v>-5000</v>
      </c>
      <c r="D38" s="19">
        <v>-5000</v>
      </c>
    </row>
    <row r="39" spans="1:4" x14ac:dyDescent="0.25">
      <c r="A39" s="21" t="s">
        <v>57</v>
      </c>
      <c r="B39" s="19">
        <v>-5000</v>
      </c>
      <c r="C39" s="19"/>
      <c r="D39" s="19">
        <v>-5000</v>
      </c>
    </row>
    <row r="40" spans="1:4" x14ac:dyDescent="0.25">
      <c r="A40" s="24" t="s">
        <v>42</v>
      </c>
      <c r="B40" s="19">
        <v>-5000</v>
      </c>
      <c r="C40" s="19"/>
      <c r="D40" s="19">
        <v>-5000</v>
      </c>
    </row>
    <row r="41" spans="1:4" x14ac:dyDescent="0.25">
      <c r="A41" s="18">
        <v>507</v>
      </c>
      <c r="B41" s="19">
        <v>-100</v>
      </c>
      <c r="C41" s="19">
        <v>-100</v>
      </c>
      <c r="D41" s="19">
        <v>-200</v>
      </c>
    </row>
    <row r="42" spans="1:4" x14ac:dyDescent="0.25">
      <c r="A42" s="21" t="s">
        <v>58</v>
      </c>
      <c r="B42" s="19">
        <v>-100</v>
      </c>
      <c r="C42" s="19">
        <v>-100</v>
      </c>
      <c r="D42" s="19">
        <v>-200</v>
      </c>
    </row>
    <row r="43" spans="1:4" x14ac:dyDescent="0.25">
      <c r="A43" s="24" t="s">
        <v>43</v>
      </c>
      <c r="B43" s="19">
        <v>-100</v>
      </c>
      <c r="C43" s="19"/>
      <c r="D43" s="19">
        <v>-100</v>
      </c>
    </row>
    <row r="44" spans="1:4" x14ac:dyDescent="0.25">
      <c r="A44" s="24" t="s">
        <v>30</v>
      </c>
      <c r="B44" s="19"/>
      <c r="C44" s="19">
        <v>-100</v>
      </c>
      <c r="D44" s="19">
        <v>-100</v>
      </c>
    </row>
    <row r="45" spans="1:4" x14ac:dyDescent="0.25">
      <c r="A45" s="18">
        <v>508</v>
      </c>
      <c r="B45" s="19">
        <v>-250</v>
      </c>
      <c r="C45" s="19">
        <v>-250</v>
      </c>
      <c r="D45" s="19">
        <v>-500</v>
      </c>
    </row>
    <row r="46" spans="1:4" x14ac:dyDescent="0.25">
      <c r="A46" s="21" t="s">
        <v>58</v>
      </c>
      <c r="B46" s="19">
        <v>-250</v>
      </c>
      <c r="C46" s="19">
        <v>-250</v>
      </c>
      <c r="D46" s="19">
        <v>-500</v>
      </c>
    </row>
    <row r="47" spans="1:4" x14ac:dyDescent="0.25">
      <c r="A47" s="24" t="s">
        <v>43</v>
      </c>
      <c r="B47" s="19">
        <v>-250</v>
      </c>
      <c r="C47" s="19"/>
      <c r="D47" s="19">
        <v>-250</v>
      </c>
    </row>
    <row r="48" spans="1:4" x14ac:dyDescent="0.25">
      <c r="A48" s="24" t="s">
        <v>31</v>
      </c>
      <c r="B48" s="19"/>
      <c r="C48" s="19">
        <v>-250</v>
      </c>
      <c r="D48" s="19">
        <v>-250</v>
      </c>
    </row>
    <row r="49" spans="1:4" x14ac:dyDescent="0.25">
      <c r="A49" s="18">
        <v>509</v>
      </c>
      <c r="B49" s="19">
        <v>-150</v>
      </c>
      <c r="C49" s="19">
        <v>-150</v>
      </c>
      <c r="D49" s="19">
        <v>-300</v>
      </c>
    </row>
    <row r="50" spans="1:4" x14ac:dyDescent="0.25">
      <c r="A50" s="21" t="s">
        <v>58</v>
      </c>
      <c r="B50" s="19">
        <v>-150</v>
      </c>
      <c r="C50" s="19">
        <v>-150</v>
      </c>
      <c r="D50" s="19">
        <v>-300</v>
      </c>
    </row>
    <row r="51" spans="1:4" x14ac:dyDescent="0.25">
      <c r="A51" s="24" t="s">
        <v>43</v>
      </c>
      <c r="B51" s="19">
        <v>-150</v>
      </c>
      <c r="C51" s="19"/>
      <c r="D51" s="19">
        <v>-150</v>
      </c>
    </row>
    <row r="52" spans="1:4" x14ac:dyDescent="0.25">
      <c r="A52" s="24" t="s">
        <v>32</v>
      </c>
      <c r="B52" s="19"/>
      <c r="C52" s="19">
        <v>-150</v>
      </c>
      <c r="D52" s="19">
        <v>-150</v>
      </c>
    </row>
    <row r="53" spans="1:4" x14ac:dyDescent="0.25">
      <c r="A53" s="18">
        <v>510</v>
      </c>
      <c r="B53" s="19">
        <v>-2000</v>
      </c>
      <c r="C53" s="19">
        <v>-2000</v>
      </c>
      <c r="D53" s="19">
        <v>-4000</v>
      </c>
    </row>
    <row r="54" spans="1:4" x14ac:dyDescent="0.25">
      <c r="A54" s="21" t="s">
        <v>58</v>
      </c>
      <c r="B54" s="19">
        <v>-2000</v>
      </c>
      <c r="C54" s="19">
        <v>-2000</v>
      </c>
      <c r="D54" s="19">
        <v>-4000</v>
      </c>
    </row>
    <row r="55" spans="1:4" x14ac:dyDescent="0.25">
      <c r="A55" s="24" t="s">
        <v>43</v>
      </c>
      <c r="B55" s="19">
        <v>-2000</v>
      </c>
      <c r="C55" s="19"/>
      <c r="D55" s="19">
        <v>-2000</v>
      </c>
    </row>
    <row r="56" spans="1:4" x14ac:dyDescent="0.25">
      <c r="A56" s="24" t="s">
        <v>33</v>
      </c>
      <c r="B56" s="19"/>
      <c r="C56" s="19">
        <v>-2000</v>
      </c>
      <c r="D56" s="19">
        <v>-2000</v>
      </c>
    </row>
    <row r="57" spans="1:4" x14ac:dyDescent="0.25">
      <c r="A57" s="18">
        <v>511</v>
      </c>
      <c r="B57" s="19">
        <v>-5000</v>
      </c>
      <c r="C57" s="19">
        <v>-5000</v>
      </c>
      <c r="D57" s="19">
        <v>-10000</v>
      </c>
    </row>
    <row r="58" spans="1:4" x14ac:dyDescent="0.25">
      <c r="A58" s="21" t="s">
        <v>58</v>
      </c>
      <c r="B58" s="19">
        <v>-5000</v>
      </c>
      <c r="C58" s="19">
        <v>-5000</v>
      </c>
      <c r="D58" s="19">
        <v>-10000</v>
      </c>
    </row>
    <row r="59" spans="1:4" x14ac:dyDescent="0.25">
      <c r="A59" s="24" t="s">
        <v>43</v>
      </c>
      <c r="B59" s="19">
        <v>-5000</v>
      </c>
      <c r="C59" s="19"/>
      <c r="D59" s="19">
        <v>-5000</v>
      </c>
    </row>
    <row r="60" spans="1:4" x14ac:dyDescent="0.25">
      <c r="A60" s="24" t="s">
        <v>34</v>
      </c>
      <c r="B60" s="19"/>
      <c r="C60" s="19">
        <v>-5000</v>
      </c>
      <c r="D60" s="19">
        <v>-5000</v>
      </c>
    </row>
    <row r="61" spans="1:4" x14ac:dyDescent="0.25">
      <c r="A61" s="18">
        <v>512</v>
      </c>
      <c r="B61" s="19">
        <v>-5000</v>
      </c>
      <c r="C61" s="19">
        <v>-5000</v>
      </c>
      <c r="D61" s="19">
        <v>-10000</v>
      </c>
    </row>
    <row r="62" spans="1:4" x14ac:dyDescent="0.25">
      <c r="A62" s="21" t="s">
        <v>59</v>
      </c>
      <c r="B62" s="19">
        <v>-5000</v>
      </c>
      <c r="C62" s="19">
        <v>-5000</v>
      </c>
      <c r="D62" s="19">
        <v>-10000</v>
      </c>
    </row>
    <row r="63" spans="1:4" x14ac:dyDescent="0.25">
      <c r="A63" s="24" t="s">
        <v>42</v>
      </c>
      <c r="B63" s="19">
        <v>-5000</v>
      </c>
      <c r="C63" s="19"/>
      <c r="D63" s="19">
        <v>-5000</v>
      </c>
    </row>
    <row r="64" spans="1:4" x14ac:dyDescent="0.25">
      <c r="A64" s="24" t="s">
        <v>29</v>
      </c>
      <c r="B64" s="19"/>
      <c r="C64" s="19">
        <v>-5000</v>
      </c>
      <c r="D64" s="19">
        <v>-5000</v>
      </c>
    </row>
    <row r="65" spans="1:4" x14ac:dyDescent="0.25">
      <c r="A65" s="18">
        <v>513</v>
      </c>
      <c r="B65" s="19">
        <v>-50000</v>
      </c>
      <c r="C65" s="19">
        <v>-50000</v>
      </c>
      <c r="D65" s="19">
        <v>-100000</v>
      </c>
    </row>
    <row r="66" spans="1:4" x14ac:dyDescent="0.25">
      <c r="A66" s="21" t="s">
        <v>59</v>
      </c>
      <c r="B66" s="19">
        <v>-50000</v>
      </c>
      <c r="C66" s="19">
        <v>-50000</v>
      </c>
      <c r="D66" s="19">
        <v>-100000</v>
      </c>
    </row>
    <row r="67" spans="1:4" x14ac:dyDescent="0.25">
      <c r="A67" s="24" t="s">
        <v>42</v>
      </c>
      <c r="B67" s="19">
        <v>-50000</v>
      </c>
      <c r="C67" s="19"/>
      <c r="D67" s="19">
        <v>-50000</v>
      </c>
    </row>
    <row r="68" spans="1:4" x14ac:dyDescent="0.25">
      <c r="A68" s="24" t="s">
        <v>29</v>
      </c>
      <c r="B68" s="19"/>
      <c r="C68" s="19">
        <v>-50000</v>
      </c>
      <c r="D68" s="19">
        <v>-50000</v>
      </c>
    </row>
    <row r="69" spans="1:4" x14ac:dyDescent="0.25">
      <c r="A69" s="18">
        <v>514</v>
      </c>
      <c r="B69" s="19">
        <v>-5000</v>
      </c>
      <c r="C69" s="19">
        <v>-5000</v>
      </c>
      <c r="D69" s="19">
        <v>-10000</v>
      </c>
    </row>
    <row r="70" spans="1:4" x14ac:dyDescent="0.25">
      <c r="A70" s="21" t="s">
        <v>59</v>
      </c>
      <c r="B70" s="19">
        <v>-5000</v>
      </c>
      <c r="C70" s="19">
        <v>-5000</v>
      </c>
      <c r="D70" s="19">
        <v>-10000</v>
      </c>
    </row>
    <row r="71" spans="1:4" x14ac:dyDescent="0.25">
      <c r="A71" s="24" t="s">
        <v>42</v>
      </c>
      <c r="B71" s="19">
        <v>-5000</v>
      </c>
      <c r="C71" s="19"/>
      <c r="D71" s="19">
        <v>-5000</v>
      </c>
    </row>
    <row r="72" spans="1:4" x14ac:dyDescent="0.25">
      <c r="A72" s="24" t="s">
        <v>29</v>
      </c>
      <c r="B72" s="19"/>
      <c r="C72" s="19">
        <v>-5000</v>
      </c>
      <c r="D72" s="19">
        <v>-5000</v>
      </c>
    </row>
    <row r="73" spans="1:4" x14ac:dyDescent="0.25">
      <c r="A73" s="18">
        <v>515</v>
      </c>
      <c r="B73" s="19">
        <v>-5000</v>
      </c>
      <c r="C73" s="19">
        <v>-5000</v>
      </c>
      <c r="D73" s="19">
        <v>-10000</v>
      </c>
    </row>
    <row r="74" spans="1:4" x14ac:dyDescent="0.25">
      <c r="A74" s="21" t="s">
        <v>59</v>
      </c>
      <c r="B74" s="19">
        <v>-5000</v>
      </c>
      <c r="C74" s="19">
        <v>-5000</v>
      </c>
      <c r="D74" s="19">
        <v>-10000</v>
      </c>
    </row>
    <row r="75" spans="1:4" x14ac:dyDescent="0.25">
      <c r="A75" s="24" t="s">
        <v>42</v>
      </c>
      <c r="B75" s="19">
        <v>-5000</v>
      </c>
      <c r="C75" s="19"/>
      <c r="D75" s="19">
        <v>-5000</v>
      </c>
    </row>
    <row r="76" spans="1:4" x14ac:dyDescent="0.25">
      <c r="A76" s="24" t="s">
        <v>29</v>
      </c>
      <c r="B76" s="19"/>
      <c r="C76" s="19">
        <v>-5000</v>
      </c>
      <c r="D76" s="19">
        <v>-5000</v>
      </c>
    </row>
    <row r="77" spans="1:4" x14ac:dyDescent="0.25">
      <c r="A77" s="18">
        <v>516</v>
      </c>
      <c r="B77" s="19">
        <v>-5000</v>
      </c>
      <c r="C77" s="19">
        <v>-5000</v>
      </c>
      <c r="D77" s="19">
        <v>-10000</v>
      </c>
    </row>
    <row r="78" spans="1:4" x14ac:dyDescent="0.25">
      <c r="A78" s="21" t="s">
        <v>59</v>
      </c>
      <c r="B78" s="19">
        <v>-5000</v>
      </c>
      <c r="C78" s="19">
        <v>-5000</v>
      </c>
      <c r="D78" s="19">
        <v>-10000</v>
      </c>
    </row>
    <row r="79" spans="1:4" x14ac:dyDescent="0.25">
      <c r="A79" s="24" t="s">
        <v>42</v>
      </c>
      <c r="B79" s="19">
        <v>-5000</v>
      </c>
      <c r="C79" s="19"/>
      <c r="D79" s="19">
        <v>-5000</v>
      </c>
    </row>
    <row r="80" spans="1:4" x14ac:dyDescent="0.25">
      <c r="A80" s="24" t="s">
        <v>29</v>
      </c>
      <c r="B80" s="19"/>
      <c r="C80" s="19">
        <v>-5000</v>
      </c>
      <c r="D80" s="19">
        <v>-5000</v>
      </c>
    </row>
    <row r="81" spans="1:4" x14ac:dyDescent="0.25">
      <c r="A81" s="18">
        <v>11711</v>
      </c>
      <c r="B81" s="19">
        <v>5000</v>
      </c>
      <c r="C81" s="19">
        <v>5000</v>
      </c>
      <c r="D81" s="19">
        <v>10000</v>
      </c>
    </row>
    <row r="82" spans="1:4" x14ac:dyDescent="0.25">
      <c r="A82" s="21" t="s">
        <v>54</v>
      </c>
      <c r="B82" s="19">
        <v>5000</v>
      </c>
      <c r="C82" s="19">
        <v>5000</v>
      </c>
      <c r="D82" s="19">
        <v>10000</v>
      </c>
    </row>
    <row r="83" spans="1:4" x14ac:dyDescent="0.25">
      <c r="A83" s="24" t="s">
        <v>4</v>
      </c>
      <c r="B83" s="19"/>
      <c r="C83" s="19">
        <v>5000</v>
      </c>
      <c r="D83" s="19">
        <v>5000</v>
      </c>
    </row>
    <row r="84" spans="1:4" x14ac:dyDescent="0.25">
      <c r="A84" s="24" t="s">
        <v>40</v>
      </c>
      <c r="B84" s="19">
        <v>5000</v>
      </c>
      <c r="C84" s="19"/>
      <c r="D84" s="19">
        <v>5000</v>
      </c>
    </row>
    <row r="85" spans="1:4" x14ac:dyDescent="0.25">
      <c r="A85" s="18">
        <v>11712</v>
      </c>
      <c r="B85" s="19">
        <v>1500</v>
      </c>
      <c r="C85" s="19">
        <v>1500</v>
      </c>
      <c r="D85" s="19">
        <v>3000</v>
      </c>
    </row>
    <row r="86" spans="1:4" x14ac:dyDescent="0.25">
      <c r="A86" s="21" t="s">
        <v>54</v>
      </c>
      <c r="B86" s="19">
        <v>1500</v>
      </c>
      <c r="C86" s="19">
        <v>1500</v>
      </c>
      <c r="D86" s="19">
        <v>3000</v>
      </c>
    </row>
    <row r="87" spans="1:4" x14ac:dyDescent="0.25">
      <c r="A87" s="24" t="s">
        <v>4</v>
      </c>
      <c r="B87" s="19"/>
      <c r="C87" s="19">
        <v>1500</v>
      </c>
      <c r="D87" s="19">
        <v>1500</v>
      </c>
    </row>
    <row r="88" spans="1:4" x14ac:dyDescent="0.25">
      <c r="A88" s="24" t="s">
        <v>40</v>
      </c>
      <c r="B88" s="19">
        <v>1500</v>
      </c>
      <c r="C88" s="19"/>
      <c r="D88" s="19">
        <v>1500</v>
      </c>
    </row>
    <row r="89" spans="1:4" x14ac:dyDescent="0.25">
      <c r="A89" s="18">
        <v>11713</v>
      </c>
      <c r="B89" s="19">
        <v>3500</v>
      </c>
      <c r="C89" s="19">
        <v>3500</v>
      </c>
      <c r="D89" s="19">
        <v>7000</v>
      </c>
    </row>
    <row r="90" spans="1:4" x14ac:dyDescent="0.25">
      <c r="A90" s="21" t="s">
        <v>54</v>
      </c>
      <c r="B90" s="19"/>
      <c r="C90" s="19">
        <v>3500</v>
      </c>
      <c r="D90" s="19">
        <v>3500</v>
      </c>
    </row>
    <row r="91" spans="1:4" x14ac:dyDescent="0.25">
      <c r="A91" s="24" t="s">
        <v>4</v>
      </c>
      <c r="B91" s="19"/>
      <c r="C91" s="19">
        <v>3500</v>
      </c>
      <c r="D91" s="19">
        <v>3500</v>
      </c>
    </row>
    <row r="92" spans="1:4" x14ac:dyDescent="0.25">
      <c r="A92" s="21" t="s">
        <v>60</v>
      </c>
      <c r="B92" s="19">
        <v>3500</v>
      </c>
      <c r="C92" s="19"/>
      <c r="D92" s="19">
        <v>3500</v>
      </c>
    </row>
    <row r="93" spans="1:4" x14ac:dyDescent="0.25">
      <c r="A93" s="24" t="s">
        <v>40</v>
      </c>
      <c r="B93" s="19">
        <v>3500</v>
      </c>
      <c r="C93" s="19"/>
      <c r="D93" s="19">
        <v>3500</v>
      </c>
    </row>
    <row r="94" spans="1:4" x14ac:dyDescent="0.25">
      <c r="A94" s="18">
        <v>11715</v>
      </c>
      <c r="B94" s="19">
        <v>5000</v>
      </c>
      <c r="C94" s="19">
        <v>5000</v>
      </c>
      <c r="D94" s="19">
        <v>10000</v>
      </c>
    </row>
    <row r="95" spans="1:4" x14ac:dyDescent="0.25">
      <c r="A95" s="21" t="s">
        <v>61</v>
      </c>
      <c r="B95" s="19">
        <v>5000</v>
      </c>
      <c r="C95" s="19">
        <v>5000</v>
      </c>
      <c r="D95" s="19">
        <v>10000</v>
      </c>
    </row>
    <row r="96" spans="1:4" x14ac:dyDescent="0.25">
      <c r="A96" s="24" t="s">
        <v>4</v>
      </c>
      <c r="B96" s="19"/>
      <c r="C96" s="19">
        <v>5000</v>
      </c>
      <c r="D96" s="19">
        <v>5000</v>
      </c>
    </row>
    <row r="97" spans="1:4" x14ac:dyDescent="0.25">
      <c r="A97" s="24" t="s">
        <v>40</v>
      </c>
      <c r="B97" s="19">
        <v>5000</v>
      </c>
      <c r="C97" s="19"/>
      <c r="D97" s="19">
        <v>5000</v>
      </c>
    </row>
    <row r="98" spans="1:4" x14ac:dyDescent="0.25">
      <c r="A98" s="18">
        <v>11716</v>
      </c>
      <c r="B98" s="19">
        <v>2000</v>
      </c>
      <c r="C98" s="19">
        <v>2000</v>
      </c>
      <c r="D98" s="19">
        <v>4000</v>
      </c>
    </row>
    <row r="99" spans="1:4" x14ac:dyDescent="0.25">
      <c r="A99" s="21" t="s">
        <v>61</v>
      </c>
      <c r="B99" s="19">
        <v>2000</v>
      </c>
      <c r="C99" s="19">
        <v>2000</v>
      </c>
      <c r="D99" s="19">
        <v>4000</v>
      </c>
    </row>
    <row r="100" spans="1:4" x14ac:dyDescent="0.25">
      <c r="A100" s="24" t="s">
        <v>4</v>
      </c>
      <c r="B100" s="19"/>
      <c r="C100" s="19">
        <v>2000</v>
      </c>
      <c r="D100" s="19">
        <v>2000</v>
      </c>
    </row>
    <row r="101" spans="1:4" x14ac:dyDescent="0.25">
      <c r="A101" s="24" t="s">
        <v>40</v>
      </c>
      <c r="B101" s="19">
        <v>2000</v>
      </c>
      <c r="C101" s="19"/>
      <c r="D101" s="19">
        <v>2000</v>
      </c>
    </row>
    <row r="102" spans="1:4" x14ac:dyDescent="0.25">
      <c r="A102" s="18">
        <v>20710</v>
      </c>
      <c r="B102" s="19">
        <v>2000</v>
      </c>
      <c r="C102" s="19">
        <v>2000</v>
      </c>
      <c r="D102" s="19">
        <v>4000</v>
      </c>
    </row>
    <row r="103" spans="1:4" x14ac:dyDescent="0.25">
      <c r="A103" s="21" t="s">
        <v>62</v>
      </c>
      <c r="B103" s="19"/>
      <c r="C103" s="19">
        <v>2000</v>
      </c>
      <c r="D103" s="19">
        <v>2000</v>
      </c>
    </row>
    <row r="104" spans="1:4" x14ac:dyDescent="0.25">
      <c r="A104" s="24" t="s">
        <v>2</v>
      </c>
      <c r="B104" s="19"/>
      <c r="C104" s="19">
        <v>2000</v>
      </c>
      <c r="D104" s="19">
        <v>2000</v>
      </c>
    </row>
    <row r="105" spans="1:4" x14ac:dyDescent="0.25">
      <c r="A105" s="21" t="s">
        <v>63</v>
      </c>
      <c r="B105" s="19">
        <v>2000</v>
      </c>
      <c r="C105" s="19"/>
      <c r="D105" s="19">
        <v>2000</v>
      </c>
    </row>
    <row r="106" spans="1:4" x14ac:dyDescent="0.25">
      <c r="A106" s="24" t="s">
        <v>39</v>
      </c>
      <c r="B106" s="19">
        <v>2000</v>
      </c>
      <c r="C106" s="19"/>
      <c r="D106" s="19">
        <v>2000</v>
      </c>
    </row>
    <row r="107" spans="1:4" x14ac:dyDescent="0.25">
      <c r="A107" s="18">
        <v>20711</v>
      </c>
      <c r="B107" s="19">
        <v>5000</v>
      </c>
      <c r="C107" s="19">
        <v>5000</v>
      </c>
      <c r="D107" s="19">
        <v>10000</v>
      </c>
    </row>
    <row r="108" spans="1:4" x14ac:dyDescent="0.25">
      <c r="A108" s="21" t="s">
        <v>62</v>
      </c>
      <c r="B108" s="19"/>
      <c r="C108" s="19">
        <v>5000</v>
      </c>
      <c r="D108" s="19">
        <v>5000</v>
      </c>
    </row>
    <row r="109" spans="1:4" x14ac:dyDescent="0.25">
      <c r="A109" s="24" t="s">
        <v>3</v>
      </c>
      <c r="B109" s="19"/>
      <c r="C109" s="19">
        <v>5000</v>
      </c>
      <c r="D109" s="19">
        <v>5000</v>
      </c>
    </row>
    <row r="110" spans="1:4" x14ac:dyDescent="0.25">
      <c r="A110" s="21" t="s">
        <v>63</v>
      </c>
      <c r="B110" s="19">
        <v>5000</v>
      </c>
      <c r="C110" s="19"/>
      <c r="D110" s="19">
        <v>5000</v>
      </c>
    </row>
    <row r="111" spans="1:4" x14ac:dyDescent="0.25">
      <c r="A111" s="24" t="s">
        <v>39</v>
      </c>
      <c r="B111" s="19">
        <v>5000</v>
      </c>
      <c r="C111" s="19"/>
      <c r="D111" s="19">
        <v>5000</v>
      </c>
    </row>
    <row r="112" spans="1:4" x14ac:dyDescent="0.25">
      <c r="A112" s="18">
        <v>20712</v>
      </c>
      <c r="B112" s="19">
        <v>3000</v>
      </c>
      <c r="C112" s="19">
        <v>3000</v>
      </c>
      <c r="D112" s="19">
        <v>6000</v>
      </c>
    </row>
    <row r="113" spans="1:4" x14ac:dyDescent="0.25">
      <c r="A113" s="21" t="s">
        <v>62</v>
      </c>
      <c r="B113" s="19"/>
      <c r="C113" s="19">
        <v>3000</v>
      </c>
      <c r="D113" s="19">
        <v>3000</v>
      </c>
    </row>
    <row r="114" spans="1:4" x14ac:dyDescent="0.25">
      <c r="A114" s="24" t="s">
        <v>4</v>
      </c>
      <c r="B114" s="19"/>
      <c r="C114" s="19">
        <v>3000</v>
      </c>
      <c r="D114" s="19">
        <v>3000</v>
      </c>
    </row>
    <row r="115" spans="1:4" x14ac:dyDescent="0.25">
      <c r="A115" s="21" t="s">
        <v>63</v>
      </c>
      <c r="B115" s="19">
        <v>3000</v>
      </c>
      <c r="C115" s="19"/>
      <c r="D115" s="19">
        <v>3000</v>
      </c>
    </row>
    <row r="116" spans="1:4" x14ac:dyDescent="0.25">
      <c r="A116" s="24" t="s">
        <v>39</v>
      </c>
      <c r="B116" s="19">
        <v>3000</v>
      </c>
      <c r="C116" s="19"/>
      <c r="D116" s="19">
        <v>3000</v>
      </c>
    </row>
    <row r="117" spans="1:4" x14ac:dyDescent="0.25">
      <c r="A117" s="18">
        <v>20811</v>
      </c>
      <c r="B117" s="19">
        <v>1000</v>
      </c>
      <c r="C117" s="19">
        <v>1000</v>
      </c>
      <c r="D117" s="19">
        <v>2000</v>
      </c>
    </row>
    <row r="118" spans="1:4" x14ac:dyDescent="0.25">
      <c r="A118" s="21" t="s">
        <v>63</v>
      </c>
      <c r="B118" s="19">
        <v>1000</v>
      </c>
      <c r="C118" s="19">
        <v>1000</v>
      </c>
      <c r="D118" s="19">
        <v>2000</v>
      </c>
    </row>
    <row r="119" spans="1:4" x14ac:dyDescent="0.25">
      <c r="A119" s="24" t="s">
        <v>2</v>
      </c>
      <c r="B119" s="19"/>
      <c r="C119" s="19">
        <v>1000</v>
      </c>
      <c r="D119" s="19">
        <v>1000</v>
      </c>
    </row>
    <row r="120" spans="1:4" x14ac:dyDescent="0.25">
      <c r="A120" s="24" t="s">
        <v>39</v>
      </c>
      <c r="B120" s="19">
        <v>1000</v>
      </c>
      <c r="C120" s="19"/>
      <c r="D120" s="19">
        <v>1000</v>
      </c>
    </row>
    <row r="121" spans="1:4" x14ac:dyDescent="0.25">
      <c r="A121" s="18">
        <v>20812</v>
      </c>
      <c r="B121" s="19">
        <v>1000</v>
      </c>
      <c r="C121" s="19">
        <v>1000</v>
      </c>
      <c r="D121" s="19">
        <v>2000</v>
      </c>
    </row>
    <row r="122" spans="1:4" x14ac:dyDescent="0.25">
      <c r="A122" s="21" t="s">
        <v>63</v>
      </c>
      <c r="B122" s="19">
        <v>1000</v>
      </c>
      <c r="C122" s="19">
        <v>1000</v>
      </c>
      <c r="D122" s="19">
        <v>2000</v>
      </c>
    </row>
    <row r="123" spans="1:4" x14ac:dyDescent="0.25">
      <c r="A123" s="24" t="s">
        <v>2</v>
      </c>
      <c r="B123" s="19"/>
      <c r="C123" s="19">
        <v>1000</v>
      </c>
      <c r="D123" s="19">
        <v>1000</v>
      </c>
    </row>
    <row r="124" spans="1:4" x14ac:dyDescent="0.25">
      <c r="A124" s="24" t="s">
        <v>39</v>
      </c>
      <c r="B124" s="19">
        <v>1000</v>
      </c>
      <c r="C124" s="19"/>
      <c r="D124" s="19">
        <v>1000</v>
      </c>
    </row>
    <row r="125" spans="1:4" x14ac:dyDescent="0.25">
      <c r="A125" s="18">
        <v>20813</v>
      </c>
      <c r="B125" s="19">
        <v>1000</v>
      </c>
      <c r="C125" s="19">
        <v>1000</v>
      </c>
      <c r="D125" s="19">
        <v>2000</v>
      </c>
    </row>
    <row r="126" spans="1:4" x14ac:dyDescent="0.25">
      <c r="A126" s="21" t="s">
        <v>63</v>
      </c>
      <c r="B126" s="19">
        <v>1000</v>
      </c>
      <c r="C126" s="19">
        <v>1000</v>
      </c>
      <c r="D126" s="19">
        <v>2000</v>
      </c>
    </row>
    <row r="127" spans="1:4" x14ac:dyDescent="0.25">
      <c r="A127" s="24" t="s">
        <v>2</v>
      </c>
      <c r="B127" s="19"/>
      <c r="C127" s="19">
        <v>1000</v>
      </c>
      <c r="D127" s="19">
        <v>1000</v>
      </c>
    </row>
    <row r="128" spans="1:4" x14ac:dyDescent="0.25">
      <c r="A128" s="24" t="s">
        <v>39</v>
      </c>
      <c r="B128" s="19">
        <v>1000</v>
      </c>
      <c r="C128" s="19"/>
      <c r="D128" s="19">
        <v>1000</v>
      </c>
    </row>
    <row r="129" spans="1:4" x14ac:dyDescent="0.25">
      <c r="A129" s="18">
        <v>20814</v>
      </c>
      <c r="B129" s="19">
        <v>1000</v>
      </c>
      <c r="C129" s="19">
        <v>1000</v>
      </c>
      <c r="D129" s="19">
        <v>2000</v>
      </c>
    </row>
    <row r="130" spans="1:4" x14ac:dyDescent="0.25">
      <c r="A130" s="21" t="s">
        <v>63</v>
      </c>
      <c r="B130" s="19">
        <v>1000</v>
      </c>
      <c r="C130" s="19">
        <v>1000</v>
      </c>
      <c r="D130" s="19">
        <v>2000</v>
      </c>
    </row>
    <row r="131" spans="1:4" x14ac:dyDescent="0.25">
      <c r="A131" s="24" t="s">
        <v>2</v>
      </c>
      <c r="B131" s="19"/>
      <c r="C131" s="19">
        <v>1000</v>
      </c>
      <c r="D131" s="19">
        <v>1000</v>
      </c>
    </row>
    <row r="132" spans="1:4" x14ac:dyDescent="0.25">
      <c r="A132" s="24" t="s">
        <v>39</v>
      </c>
      <c r="B132" s="19">
        <v>1000</v>
      </c>
      <c r="C132" s="19"/>
      <c r="D132" s="19">
        <v>1000</v>
      </c>
    </row>
    <row r="133" spans="1:4" x14ac:dyDescent="0.25">
      <c r="A133" s="18">
        <v>20815</v>
      </c>
      <c r="B133" s="19">
        <v>1000</v>
      </c>
      <c r="C133" s="19">
        <v>1000</v>
      </c>
      <c r="D133" s="19">
        <v>2000</v>
      </c>
    </row>
    <row r="134" spans="1:4" x14ac:dyDescent="0.25">
      <c r="A134" s="21" t="s">
        <v>63</v>
      </c>
      <c r="B134" s="19">
        <v>1000</v>
      </c>
      <c r="C134" s="19">
        <v>1000</v>
      </c>
      <c r="D134" s="19">
        <v>2000</v>
      </c>
    </row>
    <row r="135" spans="1:4" x14ac:dyDescent="0.25">
      <c r="A135" s="24" t="s">
        <v>2</v>
      </c>
      <c r="B135" s="19"/>
      <c r="C135" s="19">
        <v>1000</v>
      </c>
      <c r="D135" s="19">
        <v>1000</v>
      </c>
    </row>
    <row r="136" spans="1:4" x14ac:dyDescent="0.25">
      <c r="A136" s="24" t="s">
        <v>39</v>
      </c>
      <c r="B136" s="19">
        <v>1000</v>
      </c>
      <c r="C136" s="19"/>
      <c r="D136" s="19">
        <v>1000</v>
      </c>
    </row>
    <row r="137" spans="1:4" x14ac:dyDescent="0.25">
      <c r="A137" s="18">
        <v>20820</v>
      </c>
      <c r="B137" s="19">
        <v>2000</v>
      </c>
      <c r="C137" s="19">
        <v>2000</v>
      </c>
      <c r="D137" s="19">
        <v>4000</v>
      </c>
    </row>
    <row r="138" spans="1:4" x14ac:dyDescent="0.25">
      <c r="A138" s="21" t="s">
        <v>61</v>
      </c>
      <c r="B138" s="19">
        <v>2000</v>
      </c>
      <c r="C138" s="19">
        <v>2000</v>
      </c>
      <c r="D138" s="19">
        <v>4000</v>
      </c>
    </row>
    <row r="139" spans="1:4" x14ac:dyDescent="0.25">
      <c r="A139" s="24" t="s">
        <v>3</v>
      </c>
      <c r="B139" s="19"/>
      <c r="C139" s="19">
        <v>2000</v>
      </c>
      <c r="D139" s="19">
        <v>2000</v>
      </c>
    </row>
    <row r="140" spans="1:4" x14ac:dyDescent="0.25">
      <c r="A140" s="24" t="s">
        <v>39</v>
      </c>
      <c r="B140" s="19">
        <v>2000</v>
      </c>
      <c r="C140" s="19"/>
      <c r="D140" s="19">
        <v>2000</v>
      </c>
    </row>
    <row r="141" spans="1:4" x14ac:dyDescent="0.25">
      <c r="A141" s="18">
        <v>20821</v>
      </c>
      <c r="B141" s="19">
        <v>2000</v>
      </c>
      <c r="C141" s="19">
        <v>2000</v>
      </c>
      <c r="D141" s="19">
        <v>4000</v>
      </c>
    </row>
    <row r="142" spans="1:4" x14ac:dyDescent="0.25">
      <c r="A142" s="21" t="s">
        <v>61</v>
      </c>
      <c r="B142" s="19">
        <v>2000</v>
      </c>
      <c r="C142" s="19">
        <v>2000</v>
      </c>
      <c r="D142" s="19">
        <v>4000</v>
      </c>
    </row>
    <row r="143" spans="1:4" x14ac:dyDescent="0.25">
      <c r="A143" s="24" t="s">
        <v>3</v>
      </c>
      <c r="B143" s="19"/>
      <c r="C143" s="19">
        <v>2000</v>
      </c>
      <c r="D143" s="19">
        <v>2000</v>
      </c>
    </row>
    <row r="144" spans="1:4" x14ac:dyDescent="0.25">
      <c r="A144" s="24" t="s">
        <v>39</v>
      </c>
      <c r="B144" s="19">
        <v>2000</v>
      </c>
      <c r="C144" s="19"/>
      <c r="D144" s="19">
        <v>2000</v>
      </c>
    </row>
    <row r="145" spans="1:4" x14ac:dyDescent="0.25">
      <c r="A145" s="18">
        <v>20822</v>
      </c>
      <c r="B145" s="19">
        <v>2000</v>
      </c>
      <c r="C145" s="19">
        <v>2000</v>
      </c>
      <c r="D145" s="19">
        <v>4000</v>
      </c>
    </row>
    <row r="146" spans="1:4" x14ac:dyDescent="0.25">
      <c r="A146" s="21" t="s">
        <v>61</v>
      </c>
      <c r="B146" s="19">
        <v>2000</v>
      </c>
      <c r="C146" s="19">
        <v>2000</v>
      </c>
      <c r="D146" s="19">
        <v>4000</v>
      </c>
    </row>
    <row r="147" spans="1:4" x14ac:dyDescent="0.25">
      <c r="A147" s="24" t="s">
        <v>3</v>
      </c>
      <c r="B147" s="19"/>
      <c r="C147" s="19">
        <v>2000</v>
      </c>
      <c r="D147" s="19">
        <v>2000</v>
      </c>
    </row>
    <row r="148" spans="1:4" x14ac:dyDescent="0.25">
      <c r="A148" s="24" t="s">
        <v>39</v>
      </c>
      <c r="B148" s="19">
        <v>2000</v>
      </c>
      <c r="C148" s="19"/>
      <c r="D148" s="19">
        <v>2000</v>
      </c>
    </row>
    <row r="149" spans="1:4" x14ac:dyDescent="0.25">
      <c r="A149" s="18">
        <v>20823</v>
      </c>
      <c r="B149" s="19">
        <v>1000</v>
      </c>
      <c r="C149" s="19">
        <v>1000</v>
      </c>
      <c r="D149" s="19">
        <v>2000</v>
      </c>
    </row>
    <row r="150" spans="1:4" x14ac:dyDescent="0.25">
      <c r="A150" s="21" t="s">
        <v>64</v>
      </c>
      <c r="B150" s="19">
        <v>1000</v>
      </c>
      <c r="C150" s="19">
        <v>1000</v>
      </c>
      <c r="D150" s="19">
        <v>2000</v>
      </c>
    </row>
    <row r="151" spans="1:4" x14ac:dyDescent="0.25">
      <c r="A151" s="24" t="s">
        <v>2</v>
      </c>
      <c r="B151" s="19"/>
      <c r="C151" s="19">
        <v>1000</v>
      </c>
      <c r="D151" s="19">
        <v>1000</v>
      </c>
    </row>
    <row r="152" spans="1:4" x14ac:dyDescent="0.25">
      <c r="A152" s="24" t="s">
        <v>39</v>
      </c>
      <c r="B152" s="19">
        <v>1000</v>
      </c>
      <c r="C152" s="19"/>
      <c r="D152" s="19">
        <v>1000</v>
      </c>
    </row>
    <row r="153" spans="1:4" x14ac:dyDescent="0.25">
      <c r="A153" s="18">
        <v>20824</v>
      </c>
      <c r="B153" s="19">
        <v>1000</v>
      </c>
      <c r="C153" s="19">
        <v>1000</v>
      </c>
      <c r="D153" s="19">
        <v>2000</v>
      </c>
    </row>
    <row r="154" spans="1:4" x14ac:dyDescent="0.25">
      <c r="A154" s="21" t="s">
        <v>64</v>
      </c>
      <c r="B154" s="19">
        <v>1000</v>
      </c>
      <c r="C154" s="19">
        <v>1000</v>
      </c>
      <c r="D154" s="19">
        <v>2000</v>
      </c>
    </row>
    <row r="155" spans="1:4" x14ac:dyDescent="0.25">
      <c r="A155" s="24" t="s">
        <v>2</v>
      </c>
      <c r="B155" s="19"/>
      <c r="C155" s="19">
        <v>1000</v>
      </c>
      <c r="D155" s="19">
        <v>1000</v>
      </c>
    </row>
    <row r="156" spans="1:4" x14ac:dyDescent="0.25">
      <c r="A156" s="24" t="s">
        <v>39</v>
      </c>
      <c r="B156" s="19">
        <v>1000</v>
      </c>
      <c r="C156" s="19"/>
      <c r="D156" s="19">
        <v>1000</v>
      </c>
    </row>
    <row r="157" spans="1:4" x14ac:dyDescent="0.25">
      <c r="A157" s="18">
        <v>20825</v>
      </c>
      <c r="B157" s="19">
        <v>1000</v>
      </c>
      <c r="C157" s="19">
        <v>1000</v>
      </c>
      <c r="D157" s="19">
        <v>2000</v>
      </c>
    </row>
    <row r="158" spans="1:4" x14ac:dyDescent="0.25">
      <c r="A158" s="21" t="s">
        <v>64</v>
      </c>
      <c r="B158" s="19">
        <v>1000</v>
      </c>
      <c r="C158" s="19">
        <v>1000</v>
      </c>
      <c r="D158" s="19">
        <v>2000</v>
      </c>
    </row>
    <row r="159" spans="1:4" x14ac:dyDescent="0.25">
      <c r="A159" s="24" t="s">
        <v>2</v>
      </c>
      <c r="B159" s="19"/>
      <c r="C159" s="19">
        <v>1000</v>
      </c>
      <c r="D159" s="19">
        <v>1000</v>
      </c>
    </row>
    <row r="160" spans="1:4" x14ac:dyDescent="0.25">
      <c r="A160" s="24" t="s">
        <v>39</v>
      </c>
      <c r="B160" s="19">
        <v>1000</v>
      </c>
      <c r="C160" s="19"/>
      <c r="D160" s="19">
        <v>1000</v>
      </c>
    </row>
    <row r="161" spans="1:4" x14ac:dyDescent="0.25">
      <c r="A161" s="18">
        <v>20826</v>
      </c>
      <c r="B161" s="19">
        <v>1000</v>
      </c>
      <c r="C161" s="19">
        <v>1000</v>
      </c>
      <c r="D161" s="19">
        <v>2000</v>
      </c>
    </row>
    <row r="162" spans="1:4" x14ac:dyDescent="0.25">
      <c r="A162" s="21" t="s">
        <v>64</v>
      </c>
      <c r="B162" s="19">
        <v>1000</v>
      </c>
      <c r="C162" s="19">
        <v>1000</v>
      </c>
      <c r="D162" s="19">
        <v>2000</v>
      </c>
    </row>
    <row r="163" spans="1:4" x14ac:dyDescent="0.25">
      <c r="A163" s="24" t="s">
        <v>2</v>
      </c>
      <c r="B163" s="19"/>
      <c r="C163" s="19">
        <v>1000</v>
      </c>
      <c r="D163" s="19">
        <v>1000</v>
      </c>
    </row>
    <row r="164" spans="1:4" x14ac:dyDescent="0.25">
      <c r="A164" s="24" t="s">
        <v>39</v>
      </c>
      <c r="B164" s="19">
        <v>1000</v>
      </c>
      <c r="C164" s="19"/>
      <c r="D164" s="19">
        <v>1000</v>
      </c>
    </row>
    <row r="165" spans="1:4" x14ac:dyDescent="0.25">
      <c r="A165" s="18">
        <v>20827</v>
      </c>
      <c r="B165" s="19">
        <v>1000</v>
      </c>
      <c r="C165" s="19">
        <v>1000</v>
      </c>
      <c r="D165" s="19">
        <v>2000</v>
      </c>
    </row>
    <row r="166" spans="1:4" x14ac:dyDescent="0.25">
      <c r="A166" s="21" t="s">
        <v>64</v>
      </c>
      <c r="B166" s="19">
        <v>1000</v>
      </c>
      <c r="C166" s="19">
        <v>1000</v>
      </c>
      <c r="D166" s="19">
        <v>2000</v>
      </c>
    </row>
    <row r="167" spans="1:4" x14ac:dyDescent="0.25">
      <c r="A167" s="24" t="s">
        <v>2</v>
      </c>
      <c r="B167" s="19"/>
      <c r="C167" s="19">
        <v>1000</v>
      </c>
      <c r="D167" s="19">
        <v>1000</v>
      </c>
    </row>
    <row r="168" spans="1:4" x14ac:dyDescent="0.25">
      <c r="A168" s="24" t="s">
        <v>39</v>
      </c>
      <c r="B168" s="19">
        <v>1000</v>
      </c>
      <c r="C168" s="19"/>
      <c r="D168" s="19">
        <v>1000</v>
      </c>
    </row>
    <row r="169" spans="1:4" x14ac:dyDescent="0.25">
      <c r="A169" s="18">
        <v>20828</v>
      </c>
      <c r="B169" s="19">
        <v>15000</v>
      </c>
      <c r="C169" s="19">
        <v>15000</v>
      </c>
      <c r="D169" s="19">
        <v>30000</v>
      </c>
    </row>
    <row r="170" spans="1:4" x14ac:dyDescent="0.25">
      <c r="A170" s="21" t="s">
        <v>59</v>
      </c>
      <c r="B170" s="19">
        <v>15000</v>
      </c>
      <c r="C170" s="19">
        <v>15000</v>
      </c>
      <c r="D170" s="19">
        <v>30000</v>
      </c>
    </row>
    <row r="171" spans="1:4" x14ac:dyDescent="0.25">
      <c r="A171" s="24" t="s">
        <v>4</v>
      </c>
      <c r="B171" s="19"/>
      <c r="C171" s="19">
        <v>15000</v>
      </c>
      <c r="D171" s="19">
        <v>15000</v>
      </c>
    </row>
    <row r="172" spans="1:4" x14ac:dyDescent="0.25">
      <c r="A172" s="24" t="s">
        <v>39</v>
      </c>
      <c r="B172" s="19">
        <v>15000</v>
      </c>
      <c r="C172" s="19"/>
      <c r="D172" s="19">
        <v>15000</v>
      </c>
    </row>
    <row r="173" spans="1:4" x14ac:dyDescent="0.25">
      <c r="A173" s="18">
        <v>20829</v>
      </c>
      <c r="B173" s="19">
        <v>15000</v>
      </c>
      <c r="C173" s="19">
        <v>15000</v>
      </c>
      <c r="D173" s="19">
        <v>30000</v>
      </c>
    </row>
    <row r="174" spans="1:4" x14ac:dyDescent="0.25">
      <c r="A174" s="21" t="s">
        <v>59</v>
      </c>
      <c r="B174" s="19">
        <v>15000</v>
      </c>
      <c r="C174" s="19">
        <v>15000</v>
      </c>
      <c r="D174" s="19">
        <v>30000</v>
      </c>
    </row>
    <row r="175" spans="1:4" x14ac:dyDescent="0.25">
      <c r="A175" s="24" t="s">
        <v>4</v>
      </c>
      <c r="B175" s="19"/>
      <c r="C175" s="19">
        <v>15000</v>
      </c>
      <c r="D175" s="19">
        <v>15000</v>
      </c>
    </row>
    <row r="176" spans="1:4" x14ac:dyDescent="0.25">
      <c r="A176" s="24" t="s">
        <v>39</v>
      </c>
      <c r="B176" s="19">
        <v>15000</v>
      </c>
      <c r="C176" s="19"/>
      <c r="D176" s="19">
        <v>15000</v>
      </c>
    </row>
    <row r="177" spans="1:4" x14ac:dyDescent="0.25">
      <c r="A177" s="18">
        <v>20830</v>
      </c>
      <c r="B177" s="19">
        <v>10000</v>
      </c>
      <c r="C177" s="19">
        <v>10000</v>
      </c>
      <c r="D177" s="19">
        <v>20000</v>
      </c>
    </row>
    <row r="178" spans="1:4" x14ac:dyDescent="0.25">
      <c r="A178" s="21" t="s">
        <v>59</v>
      </c>
      <c r="B178" s="19">
        <v>10000</v>
      </c>
      <c r="C178" s="19">
        <v>10000</v>
      </c>
      <c r="D178" s="19">
        <v>20000</v>
      </c>
    </row>
    <row r="179" spans="1:4" x14ac:dyDescent="0.25">
      <c r="A179" s="24" t="s">
        <v>4</v>
      </c>
      <c r="B179" s="19"/>
      <c r="C179" s="19">
        <v>10000</v>
      </c>
      <c r="D179" s="19">
        <v>10000</v>
      </c>
    </row>
    <row r="180" spans="1:4" x14ac:dyDescent="0.25">
      <c r="A180" s="24" t="s">
        <v>39</v>
      </c>
      <c r="B180" s="19">
        <v>10000</v>
      </c>
      <c r="C180" s="19"/>
      <c r="D180" s="19">
        <v>10000</v>
      </c>
    </row>
    <row r="181" spans="1:4" x14ac:dyDescent="0.25">
      <c r="A181" s="18">
        <v>20831</v>
      </c>
      <c r="B181" s="19">
        <v>2000</v>
      </c>
      <c r="C181" s="19">
        <v>2000</v>
      </c>
      <c r="D181" s="19">
        <v>4000</v>
      </c>
    </row>
    <row r="182" spans="1:4" x14ac:dyDescent="0.25">
      <c r="A182" s="21" t="s">
        <v>59</v>
      </c>
      <c r="B182" s="19">
        <v>2000</v>
      </c>
      <c r="C182" s="19">
        <v>2000</v>
      </c>
      <c r="D182" s="19">
        <v>4000</v>
      </c>
    </row>
    <row r="183" spans="1:4" x14ac:dyDescent="0.25">
      <c r="A183" s="24" t="s">
        <v>2</v>
      </c>
      <c r="B183" s="19"/>
      <c r="C183" s="19">
        <v>2000</v>
      </c>
      <c r="D183" s="19">
        <v>2000</v>
      </c>
    </row>
    <row r="184" spans="1:4" x14ac:dyDescent="0.25">
      <c r="A184" s="24" t="s">
        <v>39</v>
      </c>
      <c r="B184" s="19">
        <v>2000</v>
      </c>
      <c r="C184" s="19"/>
      <c r="D184" s="19">
        <v>2000</v>
      </c>
    </row>
    <row r="185" spans="1:4" x14ac:dyDescent="0.25">
      <c r="A185" s="25">
        <v>20832</v>
      </c>
      <c r="B185" s="19"/>
      <c r="C185" s="19">
        <v>2000</v>
      </c>
      <c r="D185" s="19">
        <v>2000</v>
      </c>
    </row>
    <row r="186" spans="1:4" x14ac:dyDescent="0.25">
      <c r="A186" s="21" t="s">
        <v>59</v>
      </c>
      <c r="B186" s="19"/>
      <c r="C186" s="19">
        <v>2000</v>
      </c>
      <c r="D186" s="19">
        <v>2000</v>
      </c>
    </row>
    <row r="187" spans="1:4" x14ac:dyDescent="0.25">
      <c r="A187" s="24" t="s">
        <v>2</v>
      </c>
      <c r="B187" s="19"/>
      <c r="C187" s="19">
        <v>2000</v>
      </c>
      <c r="D187" s="19">
        <v>2000</v>
      </c>
    </row>
    <row r="188" spans="1:4" x14ac:dyDescent="0.25">
      <c r="A188" s="25">
        <v>20833</v>
      </c>
      <c r="B188" s="19"/>
      <c r="C188" s="19">
        <v>2000</v>
      </c>
      <c r="D188" s="19">
        <v>2000</v>
      </c>
    </row>
    <row r="189" spans="1:4" x14ac:dyDescent="0.25">
      <c r="A189" s="21" t="s">
        <v>59</v>
      </c>
      <c r="B189" s="19"/>
      <c r="C189" s="19">
        <v>2000</v>
      </c>
      <c r="D189" s="19">
        <v>2000</v>
      </c>
    </row>
    <row r="190" spans="1:4" x14ac:dyDescent="0.25">
      <c r="A190" s="24" t="s">
        <v>2</v>
      </c>
      <c r="B190" s="19"/>
      <c r="C190" s="19">
        <v>2000</v>
      </c>
      <c r="D190" s="19">
        <v>2000</v>
      </c>
    </row>
    <row r="191" spans="1:4" x14ac:dyDescent="0.25">
      <c r="A191" s="25">
        <v>20834</v>
      </c>
      <c r="B191" s="19"/>
      <c r="C191" s="19">
        <v>5000</v>
      </c>
      <c r="D191" s="19">
        <v>5000</v>
      </c>
    </row>
    <row r="192" spans="1:4" x14ac:dyDescent="0.25">
      <c r="A192" s="21" t="s">
        <v>59</v>
      </c>
      <c r="B192" s="19"/>
      <c r="C192" s="19">
        <v>5000</v>
      </c>
      <c r="D192" s="19">
        <v>5000</v>
      </c>
    </row>
    <row r="193" spans="1:4" x14ac:dyDescent="0.25">
      <c r="A193" s="24" t="s">
        <v>4</v>
      </c>
      <c r="B193" s="19"/>
      <c r="C193" s="19">
        <v>5000</v>
      </c>
      <c r="D193" s="19">
        <v>5000</v>
      </c>
    </row>
    <row r="194" spans="1:4" x14ac:dyDescent="0.25">
      <c r="A194" s="23" t="s">
        <v>49</v>
      </c>
      <c r="B194" s="19">
        <v>-68500</v>
      </c>
      <c r="C194" s="19">
        <v>-59500</v>
      </c>
      <c r="D194" s="19">
        <v>-128000</v>
      </c>
    </row>
    <row r="195" spans="1:4" x14ac:dyDescent="0.25">
      <c r="A195"/>
    </row>
    <row r="196" spans="1:4" x14ac:dyDescent="0.25">
      <c r="A196"/>
    </row>
    <row r="197" spans="1:4" x14ac:dyDescent="0.25">
      <c r="A197"/>
    </row>
    <row r="198" spans="1:4" x14ac:dyDescent="0.25">
      <c r="A198"/>
    </row>
    <row r="199" spans="1:4" x14ac:dyDescent="0.25">
      <c r="A199"/>
    </row>
    <row r="200" spans="1:4" x14ac:dyDescent="0.25">
      <c r="A200"/>
    </row>
    <row r="201" spans="1:4" x14ac:dyDescent="0.25">
      <c r="A201"/>
    </row>
    <row r="202" spans="1:4" x14ac:dyDescent="0.25">
      <c r="A202"/>
    </row>
    <row r="203" spans="1:4" x14ac:dyDescent="0.25">
      <c r="A203"/>
    </row>
    <row r="204" spans="1:4" x14ac:dyDescent="0.25">
      <c r="A204"/>
    </row>
    <row r="205" spans="1:4" x14ac:dyDescent="0.25">
      <c r="A205"/>
    </row>
    <row r="206" spans="1:4" x14ac:dyDescent="0.25">
      <c r="A206"/>
    </row>
    <row r="207" spans="1:4" x14ac:dyDescent="0.25">
      <c r="A207"/>
    </row>
    <row r="208" spans="1:4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</sheetData>
  <mergeCells count="1">
    <mergeCell ref="G6:I6"/>
  </mergeCells>
  <hyperlinks>
    <hyperlink ref="G4" r:id="rId2" xr:uid="{99E75FEE-CFCA-4C58-A71D-B44B11735AB1}"/>
    <hyperlink ref="G5" r:id="rId3" xr:uid="{82C2B497-C985-45D1-8F4A-68186F9B28C5}"/>
    <hyperlink ref="G6" r:id="rId4" xr:uid="{A1B73BB4-DD87-44C2-A382-2A2B5CE88150}"/>
  </hyperlinks>
  <pageMargins left="0.7" right="0.7" top="0.75" bottom="0.75" header="0.3" footer="0.3"/>
  <pageSetup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FD051-74DF-47C8-B59F-64D8B1E679A0}">
  <sheetPr>
    <tabColor rgb="FF0070C0"/>
  </sheetPr>
  <dimension ref="A3:E90"/>
  <sheetViews>
    <sheetView workbookViewId="0">
      <selection activeCell="E29" sqref="E29"/>
    </sheetView>
  </sheetViews>
  <sheetFormatPr baseColWidth="10" defaultRowHeight="15" x14ac:dyDescent="0.25"/>
  <cols>
    <col min="1" max="1" width="11.42578125" style="13"/>
    <col min="2" max="2" width="25" customWidth="1"/>
    <col min="3" max="3" width="16.28515625" customWidth="1"/>
    <col min="4" max="4" width="35.140625" customWidth="1"/>
    <col min="5" max="5" width="12.140625" style="1" customWidth="1"/>
  </cols>
  <sheetData>
    <row r="3" spans="1:5" ht="15.75" x14ac:dyDescent="0.25">
      <c r="A3" s="14" t="s">
        <v>35</v>
      </c>
      <c r="B3" s="15" t="s">
        <v>51</v>
      </c>
      <c r="C3" s="15" t="s">
        <v>45</v>
      </c>
      <c r="D3" s="15" t="s">
        <v>46</v>
      </c>
      <c r="E3" s="16" t="s">
        <v>38</v>
      </c>
    </row>
    <row r="4" spans="1:5" x14ac:dyDescent="0.25">
      <c r="A4" s="13">
        <v>43552</v>
      </c>
      <c r="B4">
        <v>20710</v>
      </c>
      <c r="C4" t="s">
        <v>47</v>
      </c>
      <c r="D4" t="s">
        <v>2</v>
      </c>
      <c r="E4" s="1">
        <v>2000</v>
      </c>
    </row>
    <row r="5" spans="1:5" x14ac:dyDescent="0.25">
      <c r="A5" s="13">
        <v>43552</v>
      </c>
      <c r="B5">
        <v>20711</v>
      </c>
      <c r="C5" t="s">
        <v>47</v>
      </c>
      <c r="D5" t="s">
        <v>3</v>
      </c>
      <c r="E5" s="1">
        <v>5000</v>
      </c>
    </row>
    <row r="6" spans="1:5" x14ac:dyDescent="0.25">
      <c r="A6" s="13">
        <v>43552</v>
      </c>
      <c r="B6">
        <v>20712</v>
      </c>
      <c r="C6" t="s">
        <v>47</v>
      </c>
      <c r="D6" t="s">
        <v>4</v>
      </c>
      <c r="E6" s="1">
        <v>3000</v>
      </c>
    </row>
    <row r="7" spans="1:5" x14ac:dyDescent="0.25">
      <c r="A7" s="13">
        <v>43556</v>
      </c>
      <c r="B7">
        <v>20811</v>
      </c>
      <c r="C7" t="s">
        <v>47</v>
      </c>
      <c r="D7" t="s">
        <v>2</v>
      </c>
      <c r="E7" s="1">
        <v>1000</v>
      </c>
    </row>
    <row r="8" spans="1:5" x14ac:dyDescent="0.25">
      <c r="A8" s="13">
        <v>43556</v>
      </c>
      <c r="B8">
        <v>20812</v>
      </c>
      <c r="C8" t="s">
        <v>47</v>
      </c>
      <c r="D8" t="s">
        <v>2</v>
      </c>
      <c r="E8" s="1">
        <v>1000</v>
      </c>
    </row>
    <row r="9" spans="1:5" x14ac:dyDescent="0.25">
      <c r="A9" s="13">
        <v>43556</v>
      </c>
      <c r="B9">
        <v>20813</v>
      </c>
      <c r="C9" t="s">
        <v>47</v>
      </c>
      <c r="D9" t="s">
        <v>2</v>
      </c>
      <c r="E9" s="1">
        <v>1000</v>
      </c>
    </row>
    <row r="10" spans="1:5" x14ac:dyDescent="0.25">
      <c r="A10" s="13">
        <v>43556</v>
      </c>
      <c r="B10">
        <v>20814</v>
      </c>
      <c r="C10" t="s">
        <v>47</v>
      </c>
      <c r="D10" t="s">
        <v>2</v>
      </c>
      <c r="E10" s="1">
        <v>1000</v>
      </c>
    </row>
    <row r="11" spans="1:5" x14ac:dyDescent="0.25">
      <c r="A11" s="13">
        <v>43556</v>
      </c>
      <c r="B11">
        <v>20815</v>
      </c>
      <c r="C11" t="s">
        <v>47</v>
      </c>
      <c r="D11" t="s">
        <v>2</v>
      </c>
      <c r="E11" s="1">
        <v>1000</v>
      </c>
    </row>
    <row r="12" spans="1:5" x14ac:dyDescent="0.25">
      <c r="A12" s="13">
        <v>43560</v>
      </c>
      <c r="B12">
        <v>11711</v>
      </c>
      <c r="C12" t="s">
        <v>47</v>
      </c>
      <c r="D12" t="s">
        <v>4</v>
      </c>
      <c r="E12" s="1">
        <v>5000</v>
      </c>
    </row>
    <row r="13" spans="1:5" x14ac:dyDescent="0.25">
      <c r="A13" s="13">
        <v>43560</v>
      </c>
      <c r="B13">
        <v>11712</v>
      </c>
      <c r="C13" t="s">
        <v>47</v>
      </c>
      <c r="D13" t="s">
        <v>4</v>
      </c>
      <c r="E13" s="1">
        <v>1500</v>
      </c>
    </row>
    <row r="14" spans="1:5" x14ac:dyDescent="0.25">
      <c r="A14" s="13">
        <v>43560</v>
      </c>
      <c r="B14">
        <v>11713</v>
      </c>
      <c r="C14" t="s">
        <v>47</v>
      </c>
      <c r="D14" t="s">
        <v>4</v>
      </c>
      <c r="E14" s="1">
        <v>3500</v>
      </c>
    </row>
    <row r="15" spans="1:5" x14ac:dyDescent="0.25">
      <c r="A15" s="13">
        <v>43560</v>
      </c>
      <c r="B15">
        <v>500</v>
      </c>
      <c r="C15" t="s">
        <v>47</v>
      </c>
      <c r="D15" t="s">
        <v>26</v>
      </c>
      <c r="E15" s="1">
        <v>-5000</v>
      </c>
    </row>
    <row r="16" spans="1:5" x14ac:dyDescent="0.25">
      <c r="A16" s="13">
        <v>43560</v>
      </c>
      <c r="B16">
        <v>501</v>
      </c>
      <c r="C16" t="s">
        <v>47</v>
      </c>
      <c r="D16" t="s">
        <v>26</v>
      </c>
      <c r="E16" s="1">
        <v>-1000</v>
      </c>
    </row>
    <row r="17" spans="1:5" x14ac:dyDescent="0.25">
      <c r="A17" s="13">
        <v>43565</v>
      </c>
      <c r="B17">
        <v>20820</v>
      </c>
      <c r="C17" t="s">
        <v>47</v>
      </c>
      <c r="D17" t="s">
        <v>3</v>
      </c>
      <c r="E17" s="1">
        <v>2000</v>
      </c>
    </row>
    <row r="18" spans="1:5" x14ac:dyDescent="0.25">
      <c r="A18" s="13">
        <v>43565</v>
      </c>
      <c r="B18">
        <v>20821</v>
      </c>
      <c r="C18" t="s">
        <v>47</v>
      </c>
      <c r="D18" t="s">
        <v>3</v>
      </c>
      <c r="E18" s="1">
        <v>2000</v>
      </c>
    </row>
    <row r="19" spans="1:5" x14ac:dyDescent="0.25">
      <c r="A19" s="13">
        <v>43565</v>
      </c>
      <c r="B19">
        <v>20822</v>
      </c>
      <c r="C19" t="s">
        <v>47</v>
      </c>
      <c r="D19" t="s">
        <v>3</v>
      </c>
      <c r="E19" s="1">
        <v>2000</v>
      </c>
    </row>
    <row r="20" spans="1:5" x14ac:dyDescent="0.25">
      <c r="A20" s="13">
        <v>43565</v>
      </c>
      <c r="B20">
        <v>11715</v>
      </c>
      <c r="C20" t="s">
        <v>47</v>
      </c>
      <c r="D20" t="s">
        <v>4</v>
      </c>
      <c r="E20" s="1">
        <v>5000</v>
      </c>
    </row>
    <row r="21" spans="1:5" x14ac:dyDescent="0.25">
      <c r="A21" s="13">
        <v>43565</v>
      </c>
      <c r="B21">
        <v>11716</v>
      </c>
      <c r="C21" t="s">
        <v>47</v>
      </c>
      <c r="D21" t="s">
        <v>4</v>
      </c>
      <c r="E21" s="1">
        <v>2000</v>
      </c>
    </row>
    <row r="22" spans="1:5" x14ac:dyDescent="0.25">
      <c r="A22" s="13">
        <v>43570</v>
      </c>
      <c r="B22">
        <v>502</v>
      </c>
      <c r="C22" t="s">
        <v>47</v>
      </c>
      <c r="D22" t="s">
        <v>28</v>
      </c>
      <c r="E22" s="1">
        <v>-5000</v>
      </c>
    </row>
    <row r="23" spans="1:5" x14ac:dyDescent="0.25">
      <c r="A23" s="13">
        <v>43570</v>
      </c>
      <c r="B23">
        <v>503</v>
      </c>
      <c r="C23" t="s">
        <v>47</v>
      </c>
      <c r="D23" t="s">
        <v>28</v>
      </c>
      <c r="E23" s="1">
        <v>-5000</v>
      </c>
    </row>
    <row r="24" spans="1:5" x14ac:dyDescent="0.25">
      <c r="A24" s="13">
        <v>43570</v>
      </c>
      <c r="B24">
        <v>504</v>
      </c>
      <c r="C24" t="s">
        <v>47</v>
      </c>
      <c r="D24" t="s">
        <v>28</v>
      </c>
      <c r="E24" s="1">
        <v>-5000</v>
      </c>
    </row>
    <row r="25" spans="1:5" x14ac:dyDescent="0.25">
      <c r="A25" s="13">
        <v>43570</v>
      </c>
      <c r="B25">
        <v>505</v>
      </c>
      <c r="C25" t="s">
        <v>47</v>
      </c>
      <c r="D25" t="s">
        <v>28</v>
      </c>
      <c r="E25" s="1">
        <v>-50000</v>
      </c>
    </row>
    <row r="26" spans="1:5" x14ac:dyDescent="0.25">
      <c r="A26" s="13">
        <v>43570</v>
      </c>
      <c r="B26">
        <v>506</v>
      </c>
      <c r="C26" t="s">
        <v>47</v>
      </c>
      <c r="D26" t="s">
        <v>28</v>
      </c>
      <c r="E26" s="1">
        <v>-5000</v>
      </c>
    </row>
    <row r="27" spans="1:5" x14ac:dyDescent="0.25">
      <c r="A27" s="13">
        <v>43575</v>
      </c>
      <c r="B27">
        <v>20823</v>
      </c>
      <c r="C27" t="s">
        <v>47</v>
      </c>
      <c r="D27" t="s">
        <v>2</v>
      </c>
      <c r="E27" s="1">
        <v>1000</v>
      </c>
    </row>
    <row r="28" spans="1:5" x14ac:dyDescent="0.25">
      <c r="A28" s="13">
        <v>43575</v>
      </c>
      <c r="B28">
        <v>20824</v>
      </c>
      <c r="C28" t="s">
        <v>47</v>
      </c>
      <c r="D28" t="s">
        <v>2</v>
      </c>
      <c r="E28" s="1">
        <v>1000</v>
      </c>
    </row>
    <row r="29" spans="1:5" x14ac:dyDescent="0.25">
      <c r="A29" s="13">
        <v>43575</v>
      </c>
      <c r="B29">
        <v>20825</v>
      </c>
      <c r="C29" t="s">
        <v>47</v>
      </c>
      <c r="D29" t="s">
        <v>2</v>
      </c>
      <c r="E29" s="1">
        <v>1000</v>
      </c>
    </row>
    <row r="30" spans="1:5" x14ac:dyDescent="0.25">
      <c r="A30" s="13">
        <v>43575</v>
      </c>
      <c r="B30">
        <v>20826</v>
      </c>
      <c r="C30" t="s">
        <v>47</v>
      </c>
      <c r="D30" t="s">
        <v>2</v>
      </c>
      <c r="E30" s="1">
        <v>1000</v>
      </c>
    </row>
    <row r="31" spans="1:5" x14ac:dyDescent="0.25">
      <c r="A31" s="13">
        <v>43575</v>
      </c>
      <c r="B31">
        <v>20827</v>
      </c>
      <c r="C31" t="s">
        <v>47</v>
      </c>
      <c r="D31" t="s">
        <v>2</v>
      </c>
      <c r="E31" s="1">
        <v>1000</v>
      </c>
    </row>
    <row r="32" spans="1:5" x14ac:dyDescent="0.25">
      <c r="A32" s="13">
        <v>43582</v>
      </c>
      <c r="B32">
        <v>507</v>
      </c>
      <c r="C32" t="s">
        <v>47</v>
      </c>
      <c r="D32" t="s">
        <v>30</v>
      </c>
      <c r="E32" s="1">
        <v>-100</v>
      </c>
    </row>
    <row r="33" spans="1:5" x14ac:dyDescent="0.25">
      <c r="A33" s="13">
        <v>43582</v>
      </c>
      <c r="B33">
        <v>508</v>
      </c>
      <c r="C33" t="s">
        <v>47</v>
      </c>
      <c r="D33" t="s">
        <v>31</v>
      </c>
      <c r="E33" s="1">
        <v>-250</v>
      </c>
    </row>
    <row r="34" spans="1:5" x14ac:dyDescent="0.25">
      <c r="A34" s="13">
        <v>43582</v>
      </c>
      <c r="B34">
        <v>509</v>
      </c>
      <c r="C34" t="s">
        <v>47</v>
      </c>
      <c r="D34" t="s">
        <v>32</v>
      </c>
      <c r="E34" s="1">
        <v>-150</v>
      </c>
    </row>
    <row r="35" spans="1:5" x14ac:dyDescent="0.25">
      <c r="A35" s="13">
        <v>43582</v>
      </c>
      <c r="B35">
        <v>510</v>
      </c>
      <c r="C35" t="s">
        <v>47</v>
      </c>
      <c r="D35" t="s">
        <v>33</v>
      </c>
      <c r="E35" s="1">
        <v>-2000</v>
      </c>
    </row>
    <row r="36" spans="1:5" x14ac:dyDescent="0.25">
      <c r="A36" s="13">
        <v>43582</v>
      </c>
      <c r="B36">
        <v>511</v>
      </c>
      <c r="C36" t="s">
        <v>47</v>
      </c>
      <c r="D36" t="s">
        <v>34</v>
      </c>
      <c r="E36" s="1">
        <v>-5000</v>
      </c>
    </row>
    <row r="37" spans="1:5" x14ac:dyDescent="0.25">
      <c r="A37" s="13">
        <v>43585</v>
      </c>
      <c r="B37">
        <v>512</v>
      </c>
      <c r="C37" t="s">
        <v>47</v>
      </c>
      <c r="D37" t="s">
        <v>29</v>
      </c>
      <c r="E37" s="1">
        <v>-5000</v>
      </c>
    </row>
    <row r="38" spans="1:5" x14ac:dyDescent="0.25">
      <c r="A38" s="13">
        <v>43585</v>
      </c>
      <c r="B38">
        <v>513</v>
      </c>
      <c r="C38" t="s">
        <v>47</v>
      </c>
      <c r="D38" t="s">
        <v>29</v>
      </c>
      <c r="E38" s="1">
        <v>-50000</v>
      </c>
    </row>
    <row r="39" spans="1:5" x14ac:dyDescent="0.25">
      <c r="A39" s="13">
        <v>43585</v>
      </c>
      <c r="B39">
        <v>514</v>
      </c>
      <c r="C39" t="s">
        <v>47</v>
      </c>
      <c r="D39" t="s">
        <v>29</v>
      </c>
      <c r="E39" s="1">
        <v>-5000</v>
      </c>
    </row>
    <row r="40" spans="1:5" x14ac:dyDescent="0.25">
      <c r="A40" s="13">
        <v>43585</v>
      </c>
      <c r="B40">
        <v>515</v>
      </c>
      <c r="C40" t="s">
        <v>47</v>
      </c>
      <c r="D40" t="s">
        <v>29</v>
      </c>
      <c r="E40" s="1">
        <v>-5000</v>
      </c>
    </row>
    <row r="41" spans="1:5" x14ac:dyDescent="0.25">
      <c r="A41" s="13">
        <v>43585</v>
      </c>
      <c r="B41">
        <v>516</v>
      </c>
      <c r="C41" t="s">
        <v>47</v>
      </c>
      <c r="D41" t="s">
        <v>29</v>
      </c>
      <c r="E41" s="1">
        <v>-5000</v>
      </c>
    </row>
    <row r="42" spans="1:5" x14ac:dyDescent="0.25">
      <c r="A42" s="13">
        <v>43585</v>
      </c>
      <c r="B42">
        <v>20828</v>
      </c>
      <c r="C42" t="s">
        <v>47</v>
      </c>
      <c r="D42" t="s">
        <v>4</v>
      </c>
      <c r="E42" s="1">
        <v>15000</v>
      </c>
    </row>
    <row r="43" spans="1:5" x14ac:dyDescent="0.25">
      <c r="A43" s="13">
        <v>43585</v>
      </c>
      <c r="B43">
        <v>20829</v>
      </c>
      <c r="C43" t="s">
        <v>47</v>
      </c>
      <c r="D43" t="s">
        <v>4</v>
      </c>
      <c r="E43" s="1">
        <v>15000</v>
      </c>
    </row>
    <row r="44" spans="1:5" x14ac:dyDescent="0.25">
      <c r="A44" s="13">
        <v>43585</v>
      </c>
      <c r="B44">
        <v>20830</v>
      </c>
      <c r="C44" t="s">
        <v>47</v>
      </c>
      <c r="D44" t="s">
        <v>4</v>
      </c>
      <c r="E44" s="1">
        <v>10000</v>
      </c>
    </row>
    <row r="45" spans="1:5" x14ac:dyDescent="0.25">
      <c r="A45" s="13">
        <v>43585</v>
      </c>
      <c r="B45">
        <v>20831</v>
      </c>
      <c r="C45" t="s">
        <v>47</v>
      </c>
      <c r="D45" t="s">
        <v>2</v>
      </c>
      <c r="E45" s="1">
        <v>2000</v>
      </c>
    </row>
    <row r="46" spans="1:5" x14ac:dyDescent="0.25">
      <c r="A46" s="13">
        <v>43585</v>
      </c>
      <c r="B46">
        <v>20832</v>
      </c>
      <c r="C46" t="s">
        <v>47</v>
      </c>
      <c r="D46" t="s">
        <v>2</v>
      </c>
      <c r="E46" s="1">
        <v>2000</v>
      </c>
    </row>
    <row r="47" spans="1:5" x14ac:dyDescent="0.25">
      <c r="A47" s="13">
        <v>43585</v>
      </c>
      <c r="B47">
        <v>20833</v>
      </c>
      <c r="C47" t="s">
        <v>47</v>
      </c>
      <c r="D47" t="s">
        <v>2</v>
      </c>
      <c r="E47" s="1">
        <v>2000</v>
      </c>
    </row>
    <row r="48" spans="1:5" x14ac:dyDescent="0.25">
      <c r="A48" s="13">
        <v>43585</v>
      </c>
      <c r="B48">
        <v>20834</v>
      </c>
      <c r="C48" t="s">
        <v>47</v>
      </c>
      <c r="D48" t="s">
        <v>4</v>
      </c>
      <c r="E48" s="1">
        <v>5000</v>
      </c>
    </row>
    <row r="49" spans="1:5" x14ac:dyDescent="0.25">
      <c r="A49" s="13">
        <v>43556</v>
      </c>
      <c r="B49">
        <v>20710</v>
      </c>
      <c r="C49" t="s">
        <v>48</v>
      </c>
      <c r="D49" t="s">
        <v>39</v>
      </c>
      <c r="E49" s="1">
        <v>2000</v>
      </c>
    </row>
    <row r="50" spans="1:5" x14ac:dyDescent="0.25">
      <c r="A50" s="13">
        <v>43556</v>
      </c>
      <c r="B50">
        <v>20711</v>
      </c>
      <c r="C50" t="s">
        <v>48</v>
      </c>
      <c r="D50" t="s">
        <v>39</v>
      </c>
      <c r="E50" s="1">
        <v>5000</v>
      </c>
    </row>
    <row r="51" spans="1:5" x14ac:dyDescent="0.25">
      <c r="A51" s="13">
        <v>43556</v>
      </c>
      <c r="B51">
        <v>20712</v>
      </c>
      <c r="C51" t="s">
        <v>48</v>
      </c>
      <c r="D51" t="s">
        <v>39</v>
      </c>
      <c r="E51" s="1">
        <v>3000</v>
      </c>
    </row>
    <row r="52" spans="1:5" x14ac:dyDescent="0.25">
      <c r="A52" s="13">
        <v>43556</v>
      </c>
      <c r="B52">
        <v>20811</v>
      </c>
      <c r="C52" t="s">
        <v>48</v>
      </c>
      <c r="D52" t="s">
        <v>39</v>
      </c>
      <c r="E52" s="1">
        <v>1000</v>
      </c>
    </row>
    <row r="53" spans="1:5" x14ac:dyDescent="0.25">
      <c r="A53" s="13">
        <v>43556</v>
      </c>
      <c r="B53">
        <v>20812</v>
      </c>
      <c r="C53" t="s">
        <v>48</v>
      </c>
      <c r="D53" t="s">
        <v>39</v>
      </c>
      <c r="E53" s="1">
        <v>1000</v>
      </c>
    </row>
    <row r="54" spans="1:5" x14ac:dyDescent="0.25">
      <c r="A54" s="13">
        <v>43556</v>
      </c>
      <c r="B54">
        <v>20813</v>
      </c>
      <c r="C54" t="s">
        <v>48</v>
      </c>
      <c r="D54" t="s">
        <v>39</v>
      </c>
      <c r="E54" s="1">
        <v>1000</v>
      </c>
    </row>
    <row r="55" spans="1:5" x14ac:dyDescent="0.25">
      <c r="A55" s="13">
        <v>43556</v>
      </c>
      <c r="B55">
        <v>20814</v>
      </c>
      <c r="C55" t="s">
        <v>48</v>
      </c>
      <c r="D55" t="s">
        <v>39</v>
      </c>
      <c r="E55" s="1">
        <v>1000</v>
      </c>
    </row>
    <row r="56" spans="1:5" x14ac:dyDescent="0.25">
      <c r="A56" s="13">
        <v>43556</v>
      </c>
      <c r="B56">
        <v>20815</v>
      </c>
      <c r="C56" t="s">
        <v>48</v>
      </c>
      <c r="D56" t="s">
        <v>39</v>
      </c>
      <c r="E56" s="1">
        <v>1000</v>
      </c>
    </row>
    <row r="57" spans="1:5" x14ac:dyDescent="0.25">
      <c r="A57" s="13">
        <v>43560</v>
      </c>
      <c r="B57">
        <v>11711</v>
      </c>
      <c r="C57" t="s">
        <v>48</v>
      </c>
      <c r="D57" t="s">
        <v>40</v>
      </c>
      <c r="E57" s="1">
        <v>5000</v>
      </c>
    </row>
    <row r="58" spans="1:5" x14ac:dyDescent="0.25">
      <c r="A58" s="13">
        <v>43560</v>
      </c>
      <c r="B58">
        <v>11712</v>
      </c>
      <c r="C58" t="s">
        <v>48</v>
      </c>
      <c r="D58" t="s">
        <v>40</v>
      </c>
      <c r="E58" s="1">
        <v>1500</v>
      </c>
    </row>
    <row r="59" spans="1:5" x14ac:dyDescent="0.25">
      <c r="A59" s="13">
        <v>43562</v>
      </c>
      <c r="B59">
        <v>11713</v>
      </c>
      <c r="C59" t="s">
        <v>48</v>
      </c>
      <c r="D59" t="s">
        <v>40</v>
      </c>
      <c r="E59" s="1">
        <v>3500</v>
      </c>
    </row>
    <row r="60" spans="1:5" x14ac:dyDescent="0.25">
      <c r="A60" s="13">
        <v>43567</v>
      </c>
      <c r="B60">
        <v>501</v>
      </c>
      <c r="C60" t="s">
        <v>48</v>
      </c>
      <c r="D60" t="s">
        <v>43</v>
      </c>
      <c r="E60" s="1">
        <v>-1000</v>
      </c>
    </row>
    <row r="61" spans="1:5" x14ac:dyDescent="0.25">
      <c r="A61" s="13">
        <v>43565</v>
      </c>
      <c r="B61">
        <v>20820</v>
      </c>
      <c r="C61" t="s">
        <v>48</v>
      </c>
      <c r="D61" t="s">
        <v>39</v>
      </c>
      <c r="E61" s="1">
        <v>2000</v>
      </c>
    </row>
    <row r="62" spans="1:5" x14ac:dyDescent="0.25">
      <c r="A62" s="13">
        <v>43565</v>
      </c>
      <c r="B62">
        <v>20821</v>
      </c>
      <c r="C62" t="s">
        <v>48</v>
      </c>
      <c r="D62" t="s">
        <v>39</v>
      </c>
      <c r="E62" s="1">
        <v>2000</v>
      </c>
    </row>
    <row r="63" spans="1:5" x14ac:dyDescent="0.25">
      <c r="A63" s="13">
        <v>43565</v>
      </c>
      <c r="B63">
        <v>20822</v>
      </c>
      <c r="C63" t="s">
        <v>48</v>
      </c>
      <c r="D63" t="s">
        <v>39</v>
      </c>
      <c r="E63" s="1">
        <v>2000</v>
      </c>
    </row>
    <row r="64" spans="1:5" x14ac:dyDescent="0.25">
      <c r="A64" s="13">
        <v>43565</v>
      </c>
      <c r="B64">
        <v>11715</v>
      </c>
      <c r="C64" t="s">
        <v>48</v>
      </c>
      <c r="D64" t="s">
        <v>40</v>
      </c>
      <c r="E64" s="1">
        <v>5000</v>
      </c>
    </row>
    <row r="65" spans="1:5" x14ac:dyDescent="0.25">
      <c r="A65" s="13">
        <v>43565</v>
      </c>
      <c r="B65">
        <v>11716</v>
      </c>
      <c r="C65" t="s">
        <v>48</v>
      </c>
      <c r="D65" t="s">
        <v>40</v>
      </c>
      <c r="E65" s="1">
        <v>2000</v>
      </c>
    </row>
    <row r="66" spans="1:5" x14ac:dyDescent="0.25">
      <c r="A66" s="13">
        <v>43567</v>
      </c>
      <c r="B66">
        <v>500</v>
      </c>
      <c r="C66" t="s">
        <v>48</v>
      </c>
      <c r="D66" t="s">
        <v>43</v>
      </c>
      <c r="E66" s="1">
        <v>-5000</v>
      </c>
    </row>
    <row r="67" spans="1:5" x14ac:dyDescent="0.25">
      <c r="A67" s="13">
        <v>43570</v>
      </c>
      <c r="B67">
        <v>502</v>
      </c>
      <c r="C67" t="s">
        <v>48</v>
      </c>
      <c r="D67" t="s">
        <v>42</v>
      </c>
      <c r="E67" s="1">
        <v>-5000</v>
      </c>
    </row>
    <row r="68" spans="1:5" x14ac:dyDescent="0.25">
      <c r="A68" s="13">
        <v>43570</v>
      </c>
      <c r="B68">
        <v>503</v>
      </c>
      <c r="C68" t="s">
        <v>48</v>
      </c>
      <c r="D68" t="s">
        <v>42</v>
      </c>
      <c r="E68" s="1">
        <v>-5000</v>
      </c>
    </row>
    <row r="69" spans="1:5" x14ac:dyDescent="0.25">
      <c r="A69" s="13">
        <v>43570</v>
      </c>
      <c r="B69">
        <v>504</v>
      </c>
      <c r="C69" t="s">
        <v>48</v>
      </c>
      <c r="D69" t="s">
        <v>42</v>
      </c>
      <c r="E69" s="1">
        <v>-5000</v>
      </c>
    </row>
    <row r="70" spans="1:5" x14ac:dyDescent="0.25">
      <c r="A70" s="13">
        <v>43570</v>
      </c>
      <c r="B70">
        <v>505</v>
      </c>
      <c r="C70" t="s">
        <v>48</v>
      </c>
      <c r="D70" t="s">
        <v>42</v>
      </c>
      <c r="E70" s="1">
        <v>-50000</v>
      </c>
    </row>
    <row r="71" spans="1:5" x14ac:dyDescent="0.25">
      <c r="A71" s="13">
        <v>43575</v>
      </c>
      <c r="B71">
        <v>20823</v>
      </c>
      <c r="C71" t="s">
        <v>48</v>
      </c>
      <c r="D71" t="s">
        <v>39</v>
      </c>
      <c r="E71" s="1">
        <v>1000</v>
      </c>
    </row>
    <row r="72" spans="1:5" x14ac:dyDescent="0.25">
      <c r="A72" s="13">
        <v>43575</v>
      </c>
      <c r="B72">
        <v>20824</v>
      </c>
      <c r="C72" t="s">
        <v>48</v>
      </c>
      <c r="D72" t="s">
        <v>39</v>
      </c>
      <c r="E72" s="1">
        <v>1000</v>
      </c>
    </row>
    <row r="73" spans="1:5" x14ac:dyDescent="0.25">
      <c r="A73" s="13">
        <v>43575</v>
      </c>
      <c r="B73">
        <v>20825</v>
      </c>
      <c r="C73" t="s">
        <v>48</v>
      </c>
      <c r="D73" t="s">
        <v>39</v>
      </c>
      <c r="E73" s="1">
        <v>1000</v>
      </c>
    </row>
    <row r="74" spans="1:5" x14ac:dyDescent="0.25">
      <c r="A74" s="13">
        <v>43575</v>
      </c>
      <c r="B74">
        <v>20826</v>
      </c>
      <c r="C74" t="s">
        <v>48</v>
      </c>
      <c r="D74" t="s">
        <v>39</v>
      </c>
      <c r="E74" s="1">
        <v>1000</v>
      </c>
    </row>
    <row r="75" spans="1:5" x14ac:dyDescent="0.25">
      <c r="A75" s="13">
        <v>43576</v>
      </c>
      <c r="B75">
        <v>506</v>
      </c>
      <c r="C75" t="s">
        <v>48</v>
      </c>
      <c r="D75" t="s">
        <v>42</v>
      </c>
      <c r="E75" s="1">
        <v>-5000</v>
      </c>
    </row>
    <row r="76" spans="1:5" x14ac:dyDescent="0.25">
      <c r="A76" s="13">
        <v>43575</v>
      </c>
      <c r="B76">
        <v>20827</v>
      </c>
      <c r="C76" t="s">
        <v>48</v>
      </c>
      <c r="D76" t="s">
        <v>39</v>
      </c>
      <c r="E76" s="1">
        <v>1000</v>
      </c>
    </row>
    <row r="77" spans="1:5" x14ac:dyDescent="0.25">
      <c r="A77" s="13">
        <v>43582</v>
      </c>
      <c r="B77">
        <v>507</v>
      </c>
      <c r="C77" t="s">
        <v>48</v>
      </c>
      <c r="D77" t="s">
        <v>43</v>
      </c>
      <c r="E77" s="1">
        <v>-100</v>
      </c>
    </row>
    <row r="78" spans="1:5" x14ac:dyDescent="0.25">
      <c r="A78" s="13">
        <v>43582</v>
      </c>
      <c r="B78">
        <v>508</v>
      </c>
      <c r="C78" t="s">
        <v>48</v>
      </c>
      <c r="D78" t="s">
        <v>43</v>
      </c>
      <c r="E78" s="1">
        <v>-250</v>
      </c>
    </row>
    <row r="79" spans="1:5" x14ac:dyDescent="0.25">
      <c r="A79" s="13">
        <v>43582</v>
      </c>
      <c r="B79">
        <v>509</v>
      </c>
      <c r="C79" t="s">
        <v>48</v>
      </c>
      <c r="D79" t="s">
        <v>43</v>
      </c>
      <c r="E79" s="1">
        <v>-150</v>
      </c>
    </row>
    <row r="80" spans="1:5" x14ac:dyDescent="0.25">
      <c r="A80" s="13">
        <v>43582</v>
      </c>
      <c r="B80">
        <v>510</v>
      </c>
      <c r="C80" t="s">
        <v>48</v>
      </c>
      <c r="D80" t="s">
        <v>43</v>
      </c>
      <c r="E80" s="1">
        <v>-2000</v>
      </c>
    </row>
    <row r="81" spans="1:5" x14ac:dyDescent="0.25">
      <c r="A81" s="13">
        <v>43582</v>
      </c>
      <c r="B81">
        <v>511</v>
      </c>
      <c r="C81" t="s">
        <v>48</v>
      </c>
      <c r="D81" t="s">
        <v>43</v>
      </c>
      <c r="E81" s="1">
        <v>-5000</v>
      </c>
    </row>
    <row r="82" spans="1:5" x14ac:dyDescent="0.25">
      <c r="A82" s="13">
        <v>43585</v>
      </c>
      <c r="B82">
        <v>512</v>
      </c>
      <c r="C82" t="s">
        <v>48</v>
      </c>
      <c r="D82" t="s">
        <v>42</v>
      </c>
      <c r="E82" s="1">
        <v>-5000</v>
      </c>
    </row>
    <row r="83" spans="1:5" x14ac:dyDescent="0.25">
      <c r="A83" s="13">
        <v>43585</v>
      </c>
      <c r="B83">
        <v>513</v>
      </c>
      <c r="C83" t="s">
        <v>48</v>
      </c>
      <c r="D83" t="s">
        <v>42</v>
      </c>
      <c r="E83" s="1">
        <v>-50000</v>
      </c>
    </row>
    <row r="84" spans="1:5" x14ac:dyDescent="0.25">
      <c r="A84" s="13">
        <v>43585</v>
      </c>
      <c r="B84">
        <v>514</v>
      </c>
      <c r="C84" t="s">
        <v>48</v>
      </c>
      <c r="D84" t="s">
        <v>42</v>
      </c>
      <c r="E84" s="1">
        <v>-5000</v>
      </c>
    </row>
    <row r="85" spans="1:5" x14ac:dyDescent="0.25">
      <c r="A85" s="13">
        <v>43585</v>
      </c>
      <c r="B85">
        <v>515</v>
      </c>
      <c r="C85" t="s">
        <v>48</v>
      </c>
      <c r="D85" t="s">
        <v>42</v>
      </c>
      <c r="E85" s="1">
        <v>-5000</v>
      </c>
    </row>
    <row r="86" spans="1:5" x14ac:dyDescent="0.25">
      <c r="A86" s="13">
        <v>43585</v>
      </c>
      <c r="B86">
        <v>516</v>
      </c>
      <c r="C86" t="s">
        <v>48</v>
      </c>
      <c r="D86" t="s">
        <v>42</v>
      </c>
      <c r="E86" s="1">
        <v>-5000</v>
      </c>
    </row>
    <row r="87" spans="1:5" x14ac:dyDescent="0.25">
      <c r="A87" s="13">
        <v>43585</v>
      </c>
      <c r="B87">
        <v>20828</v>
      </c>
      <c r="C87" t="s">
        <v>48</v>
      </c>
      <c r="D87" t="s">
        <v>39</v>
      </c>
      <c r="E87" s="1">
        <v>15000</v>
      </c>
    </row>
    <row r="88" spans="1:5" x14ac:dyDescent="0.25">
      <c r="A88" s="13">
        <v>43585</v>
      </c>
      <c r="B88">
        <v>20829</v>
      </c>
      <c r="C88" t="s">
        <v>48</v>
      </c>
      <c r="D88" t="s">
        <v>39</v>
      </c>
      <c r="E88" s="1">
        <v>15000</v>
      </c>
    </row>
    <row r="89" spans="1:5" x14ac:dyDescent="0.25">
      <c r="A89" s="13">
        <v>43585</v>
      </c>
      <c r="B89">
        <v>20830</v>
      </c>
      <c r="C89" t="s">
        <v>48</v>
      </c>
      <c r="D89" t="s">
        <v>39</v>
      </c>
      <c r="E89" s="1">
        <v>10000</v>
      </c>
    </row>
    <row r="90" spans="1:5" x14ac:dyDescent="0.25">
      <c r="A90" s="13">
        <v>43585</v>
      </c>
      <c r="B90">
        <v>20831</v>
      </c>
      <c r="C90" t="s">
        <v>48</v>
      </c>
      <c r="D90" t="s">
        <v>39</v>
      </c>
      <c r="E90" s="1">
        <v>2000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2369-1C80-44B9-ADA5-23A5DFED9B7C}">
  <sheetPr>
    <tabColor rgb="FF00B050"/>
  </sheetPr>
  <dimension ref="A2:F20"/>
  <sheetViews>
    <sheetView workbookViewId="0">
      <selection activeCell="F17" sqref="F17"/>
    </sheetView>
  </sheetViews>
  <sheetFormatPr baseColWidth="10" defaultRowHeight="15" x14ac:dyDescent="0.25"/>
  <cols>
    <col min="1" max="1" width="4.28515625" style="3" customWidth="1"/>
    <col min="2" max="2" width="11.42578125" style="3"/>
    <col min="3" max="3" width="17.7109375" style="3" customWidth="1"/>
    <col min="4" max="4" width="20.7109375" style="3" customWidth="1"/>
    <col min="5" max="5" width="11.42578125" style="37"/>
    <col min="6" max="6" width="14.140625" style="37" bestFit="1" customWidth="1"/>
    <col min="7" max="16384" width="11.42578125" style="3"/>
  </cols>
  <sheetData>
    <row r="2" spans="1:6" ht="21" x14ac:dyDescent="0.35">
      <c r="B2" s="29" t="s">
        <v>80</v>
      </c>
      <c r="C2" s="29"/>
      <c r="D2" s="29"/>
      <c r="E2" s="29"/>
      <c r="F2" s="29"/>
    </row>
    <row r="3" spans="1:6" ht="15.75" x14ac:dyDescent="0.25">
      <c r="A3" s="30" t="s">
        <v>41</v>
      </c>
      <c r="B3" s="30"/>
      <c r="C3" s="30"/>
      <c r="D3" s="30"/>
      <c r="E3" s="30"/>
      <c r="F3" s="30"/>
    </row>
    <row r="4" spans="1:6" ht="15.75" x14ac:dyDescent="0.25">
      <c r="A4" s="12"/>
      <c r="B4" s="30" t="s">
        <v>84</v>
      </c>
      <c r="C4" s="30"/>
      <c r="D4" s="30"/>
      <c r="E4" s="30"/>
      <c r="F4" s="30"/>
    </row>
    <row r="5" spans="1:6" x14ac:dyDescent="0.25">
      <c r="F5" s="56"/>
    </row>
    <row r="6" spans="1:6" x14ac:dyDescent="0.25">
      <c r="B6" s="6" t="s">
        <v>0</v>
      </c>
      <c r="C6" s="6"/>
      <c r="F6" s="56">
        <v>131500</v>
      </c>
    </row>
    <row r="7" spans="1:6" x14ac:dyDescent="0.25">
      <c r="A7" s="4" t="s">
        <v>5</v>
      </c>
      <c r="B7" s="3" t="s">
        <v>1</v>
      </c>
      <c r="F7" s="56">
        <f>SUM(E9:E11)</f>
        <v>9000</v>
      </c>
    </row>
    <row r="8" spans="1:6" x14ac:dyDescent="0.25">
      <c r="F8" s="56"/>
    </row>
    <row r="9" spans="1:6" x14ac:dyDescent="0.25">
      <c r="B9" s="5">
        <v>44681</v>
      </c>
      <c r="C9" s="3">
        <v>20832</v>
      </c>
      <c r="D9" s="3" t="s">
        <v>2</v>
      </c>
      <c r="E9" s="37">
        <v>2000</v>
      </c>
    </row>
    <row r="10" spans="1:6" x14ac:dyDescent="0.25">
      <c r="B10" s="5">
        <v>44681</v>
      </c>
      <c r="C10" s="3">
        <v>20833</v>
      </c>
      <c r="D10" s="3" t="s">
        <v>2</v>
      </c>
      <c r="E10" s="37">
        <v>2000</v>
      </c>
    </row>
    <row r="11" spans="1:6" x14ac:dyDescent="0.25">
      <c r="B11" s="5">
        <v>44681</v>
      </c>
      <c r="C11" s="3">
        <v>20834</v>
      </c>
      <c r="D11" s="3" t="s">
        <v>4</v>
      </c>
      <c r="E11" s="57">
        <v>5000</v>
      </c>
    </row>
    <row r="13" spans="1:6" ht="15.75" thickBot="1" x14ac:dyDescent="0.3">
      <c r="A13" s="3" t="s">
        <v>10</v>
      </c>
      <c r="B13" s="4" t="s">
        <v>7</v>
      </c>
      <c r="C13" s="4"/>
      <c r="F13" s="58">
        <f>SUM(F6:F12)</f>
        <v>140500</v>
      </c>
    </row>
    <row r="14" spans="1:6" ht="15.75" thickTop="1" x14ac:dyDescent="0.25"/>
    <row r="15" spans="1:6" x14ac:dyDescent="0.25">
      <c r="B15" s="6" t="s">
        <v>6</v>
      </c>
      <c r="C15" s="6"/>
      <c r="F15" s="37">
        <v>140500</v>
      </c>
    </row>
    <row r="17" spans="1:6" ht="15.75" thickBot="1" x14ac:dyDescent="0.3">
      <c r="A17" s="3" t="s">
        <v>10</v>
      </c>
      <c r="B17" s="4" t="s">
        <v>8</v>
      </c>
      <c r="C17" s="4"/>
      <c r="D17" s="4"/>
      <c r="F17" s="58">
        <f>+F15</f>
        <v>140500</v>
      </c>
    </row>
    <row r="18" spans="1:6" ht="15.75" thickTop="1" x14ac:dyDescent="0.25"/>
    <row r="19" spans="1:6" ht="15.75" thickBot="1" x14ac:dyDescent="0.3">
      <c r="B19" s="4" t="s">
        <v>9</v>
      </c>
      <c r="F19" s="58">
        <f>+F13-F17</f>
        <v>0</v>
      </c>
    </row>
    <row r="20" spans="1:6" ht="15.75" thickTop="1" x14ac:dyDescent="0.25"/>
  </sheetData>
  <mergeCells count="3">
    <mergeCell ref="B2:F2"/>
    <mergeCell ref="A3:F3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Conciliación Marzo</vt:lpstr>
      <vt:lpstr>Auxiliar contable Abril</vt:lpstr>
      <vt:lpstr>Hoja6</vt:lpstr>
      <vt:lpstr>Analisis dif</vt:lpstr>
      <vt:lpstr>Estdo de cuenta Abril</vt:lpstr>
      <vt:lpstr>TABLA 1</vt:lpstr>
      <vt:lpstr>Paso #1.</vt:lpstr>
      <vt:lpstr>Conciliacion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Kenenh</dc:creator>
  <cp:lastModifiedBy>Luis Godoy</cp:lastModifiedBy>
  <dcterms:created xsi:type="dcterms:W3CDTF">2020-04-21T00:01:22Z</dcterms:created>
  <dcterms:modified xsi:type="dcterms:W3CDTF">2022-06-09T04:18:36Z</dcterms:modified>
</cp:coreProperties>
</file>